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A109" i="1"/>
  <c r="L214" i="1"/>
  <c r="J214" i="1"/>
  <c r="I214" i="1"/>
  <c r="H214" i="1"/>
  <c r="G214" i="1"/>
  <c r="F214" i="1"/>
  <c r="L232" i="1"/>
  <c r="J232" i="1"/>
  <c r="I232" i="1"/>
  <c r="H232" i="1"/>
  <c r="G232" i="1"/>
  <c r="F232" i="1"/>
  <c r="A223" i="1"/>
  <c r="A234" i="1"/>
  <c r="L119" i="1" l="1"/>
  <c r="J119" i="1"/>
  <c r="H119" i="1"/>
  <c r="F119" i="1"/>
  <c r="I119" i="1"/>
  <c r="G119" i="1"/>
  <c r="L213" i="1"/>
  <c r="J213" i="1"/>
  <c r="I213" i="1"/>
  <c r="H213" i="1"/>
  <c r="G213" i="1"/>
  <c r="F213" i="1"/>
  <c r="B204" i="1"/>
  <c r="A204" i="1"/>
  <c r="L234" i="1"/>
  <c r="I234" i="1"/>
  <c r="H234" i="1"/>
  <c r="G234" i="1"/>
  <c r="B195" i="1"/>
  <c r="A195" i="1"/>
  <c r="L194" i="1"/>
  <c r="J194" i="1"/>
  <c r="I194" i="1"/>
  <c r="H194" i="1"/>
  <c r="G194" i="1"/>
  <c r="F194" i="1"/>
  <c r="B185" i="1"/>
  <c r="A185" i="1"/>
  <c r="J195" i="1"/>
  <c r="I195" i="1"/>
  <c r="B176" i="1"/>
  <c r="A176" i="1"/>
  <c r="A214" i="1" s="1"/>
  <c r="L175" i="1"/>
  <c r="J175" i="1"/>
  <c r="I175" i="1"/>
  <c r="H175" i="1"/>
  <c r="G175" i="1"/>
  <c r="F175" i="1"/>
  <c r="B166" i="1"/>
  <c r="A166" i="1"/>
  <c r="I176" i="1"/>
  <c r="G176" i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I138" i="1"/>
  <c r="G138" i="1"/>
  <c r="B100" i="1"/>
  <c r="A100" i="1"/>
  <c r="L99" i="1"/>
  <c r="J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J234" i="1" l="1"/>
  <c r="F234" i="1"/>
  <c r="L195" i="1"/>
  <c r="F195" i="1"/>
  <c r="H195" i="1"/>
  <c r="G195" i="1"/>
  <c r="L176" i="1"/>
  <c r="H176" i="1"/>
  <c r="J176" i="1"/>
  <c r="F176" i="1"/>
  <c r="J157" i="1"/>
  <c r="G157" i="1"/>
  <c r="H157" i="1"/>
  <c r="L157" i="1"/>
  <c r="I157" i="1"/>
  <c r="F157" i="1"/>
  <c r="L138" i="1"/>
  <c r="J138" i="1"/>
  <c r="H138" i="1"/>
  <c r="F138" i="1"/>
  <c r="I100" i="1"/>
  <c r="J100" i="1"/>
  <c r="L100" i="1"/>
  <c r="H100" i="1"/>
  <c r="G100" i="1"/>
  <c r="F100" i="1"/>
  <c r="I81" i="1"/>
  <c r="F81" i="1"/>
  <c r="L81" i="1"/>
  <c r="J81" i="1"/>
  <c r="G81" i="1"/>
  <c r="H81" i="1"/>
  <c r="I62" i="1"/>
  <c r="F62" i="1"/>
  <c r="L62" i="1"/>
  <c r="J62" i="1"/>
  <c r="H62" i="1"/>
  <c r="G62" i="1"/>
  <c r="G43" i="1"/>
  <c r="J43" i="1"/>
  <c r="L43" i="1"/>
  <c r="H43" i="1"/>
  <c r="I43" i="1"/>
  <c r="F43" i="1"/>
  <c r="J24" i="1"/>
  <c r="F24" i="1"/>
  <c r="L24" i="1"/>
  <c r="I24" i="1"/>
  <c r="H24" i="1"/>
  <c r="G24" i="1"/>
  <c r="L235" i="1" l="1"/>
  <c r="G235" i="1"/>
  <c r="F235" i="1"/>
  <c r="I235" i="1"/>
  <c r="H235" i="1"/>
  <c r="J235" i="1"/>
</calcChain>
</file>

<file path=xl/sharedStrings.xml><?xml version="1.0" encoding="utf-8"?>
<sst xmlns="http://schemas.openxmlformats.org/spreadsheetml/2006/main" count="329" uniqueCount="132">
  <si>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</si>
  <si>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</si>
  <si>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</si>
  <si>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</si>
  <si>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</si>
  <si>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</si>
  <si>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</si>
  <si>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</si>
  <si>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</si>
  <si>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</si>
  <si>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</si>
  <si>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</si>
  <si>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</si>
  <si>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</si>
  <si>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</si>
  <si>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</si>
  <si>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</si>
  <si>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</si>
  <si>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</si>
  <si>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</si>
  <si>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</si>
  <si>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</si>
  <si>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</si>
  <si>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</si>
  <si>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</si>
  <si>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</si>
  <si>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</si>
  <si>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</si>
  <si>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</si>
  <si>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</si>
  <si>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</si>
  <si>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</si>
  <si>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</si>
  <si>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</si>
  <si>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</si>
  <si>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</si>
  <si>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</si>
  <si>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</si>
  <si>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"Дёбинская ООШ"</t>
  </si>
  <si>
    <t>Директор школы</t>
  </si>
  <si>
    <t>Р.А.Мальшакова</t>
  </si>
  <si>
    <t>Чай с сахаром</t>
  </si>
  <si>
    <t>Хлеб пшеничный</t>
  </si>
  <si>
    <t>Суп картофельный с крупой</t>
  </si>
  <si>
    <t>Макаронные изделия отварные</t>
  </si>
  <si>
    <t>Гуляш</t>
  </si>
  <si>
    <t>Компот из сухофруктов</t>
  </si>
  <si>
    <t>28/2013</t>
  </si>
  <si>
    <t>63/2008</t>
  </si>
  <si>
    <t>97/2008</t>
  </si>
  <si>
    <t>153/2008</t>
  </si>
  <si>
    <t>Салат из свежей капусты</t>
  </si>
  <si>
    <t>Щи из свежей капусты с картофелем</t>
  </si>
  <si>
    <t>41/2008</t>
  </si>
  <si>
    <t>Каша гречневая рассыпчатая</t>
  </si>
  <si>
    <t>103/2013</t>
  </si>
  <si>
    <t>Фрикадельки "Петушок"</t>
  </si>
  <si>
    <t>81/2008</t>
  </si>
  <si>
    <t>Чай с лимоном</t>
  </si>
  <si>
    <t>146/2008</t>
  </si>
  <si>
    <t>261/2013</t>
  </si>
  <si>
    <t>Суп куриный с бобовыми</t>
  </si>
  <si>
    <t>47/2008</t>
  </si>
  <si>
    <t>Пбре картофельное</t>
  </si>
  <si>
    <t>92/2008</t>
  </si>
  <si>
    <t>Голубцы "Уралочка"</t>
  </si>
  <si>
    <t>191/2013</t>
  </si>
  <si>
    <t>Компот из изюма</t>
  </si>
  <si>
    <t>154/2008</t>
  </si>
  <si>
    <t>Борщ с капустой и картофелем со сметаной</t>
  </si>
  <si>
    <t>200/15</t>
  </si>
  <si>
    <t>39/2008</t>
  </si>
  <si>
    <t>Рожки отварные с овощами</t>
  </si>
  <si>
    <t>100/2008</t>
  </si>
  <si>
    <t>Котлета рыбная "Нептун"</t>
  </si>
  <si>
    <t>88/2008</t>
  </si>
  <si>
    <t>Салат из моркови с сахаром</t>
  </si>
  <si>
    <t>Суп картофельный с макаронными изделиями</t>
  </si>
  <si>
    <t>46/2008</t>
  </si>
  <si>
    <t>Капуста тушеная</t>
  </si>
  <si>
    <t>84/2013</t>
  </si>
  <si>
    <t>Птица отварная</t>
  </si>
  <si>
    <t>197/2013</t>
  </si>
  <si>
    <t>Жаркое по-домашнему</t>
  </si>
  <si>
    <t>176/2013</t>
  </si>
  <si>
    <t>Какао с молоком</t>
  </si>
  <si>
    <t>149/2008</t>
  </si>
  <si>
    <t>Кофейный напиток с молоком</t>
  </si>
  <si>
    <t>Борщ с капустой и картофелем</t>
  </si>
  <si>
    <t>Плов из птицы</t>
  </si>
  <si>
    <t>200/2013</t>
  </si>
  <si>
    <t>Напиток апельсиновый</t>
  </si>
  <si>
    <t>157/2008</t>
  </si>
  <si>
    <t>25/2008</t>
  </si>
  <si>
    <t>Уха со взбитым яйцом</t>
  </si>
  <si>
    <t>60/2008</t>
  </si>
  <si>
    <t>Каша пшеничная вязкая с маслом</t>
  </si>
  <si>
    <t>106/2008</t>
  </si>
  <si>
    <t>Котлета из говядины</t>
  </si>
  <si>
    <t>181/2013</t>
  </si>
  <si>
    <t>Компот из чернослива, изюма, кураги</t>
  </si>
  <si>
    <t>155/2008</t>
  </si>
  <si>
    <t>Суп картофельный с клёцками</t>
  </si>
  <si>
    <t>200/20</t>
  </si>
  <si>
    <t>65/2013</t>
  </si>
  <si>
    <t>Картофельное пюре</t>
  </si>
  <si>
    <t>92,/2008</t>
  </si>
  <si>
    <t>73/2008</t>
  </si>
  <si>
    <t>Зраза из говядины с яйцом</t>
  </si>
  <si>
    <t>Соус томатный</t>
  </si>
  <si>
    <t>141/2008</t>
  </si>
  <si>
    <t>Суп картофельный с мясными фрикадельками</t>
  </si>
  <si>
    <t>200/28</t>
  </si>
  <si>
    <t>45/2008</t>
  </si>
  <si>
    <t>Каша пшенная вязкая с маслом</t>
  </si>
  <si>
    <t>106/2013</t>
  </si>
  <si>
    <t>Минтай тушеный</t>
  </si>
  <si>
    <t>84/2008</t>
  </si>
  <si>
    <t>Компот из яблок</t>
  </si>
  <si>
    <t>251/2013</t>
  </si>
  <si>
    <t>Винегрет</t>
  </si>
  <si>
    <t>30/2008</t>
  </si>
  <si>
    <t>Рассольник лениградский</t>
  </si>
  <si>
    <t>60/2013</t>
  </si>
  <si>
    <t>Шницель из говядины</t>
  </si>
  <si>
    <t>Напиток из плодов шиповника</t>
  </si>
  <si>
    <t>267/2013</t>
  </si>
  <si>
    <t>Омлет с мясом</t>
  </si>
  <si>
    <t>116/2008</t>
  </si>
  <si>
    <t>148/2008</t>
  </si>
  <si>
    <t>Завтрак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</si>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</sst>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38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11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56" t="s">
        <v>130</v>
      </c>
      <c r="D6" s="5" t="s">
        <v>20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2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5"/>
      <c r="C8" s="11"/>
      <c r="D8" s="7" t="s">
        <v>21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2"/>
      <c r="B9" s="15"/>
      <c r="C9" s="11"/>
      <c r="D9" s="7" t="s">
        <v>22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2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7"/>
      <c r="C13" s="8"/>
      <c r="D13" s="18" t="s">
        <v>32</v>
      </c>
      <c r="E13" s="9"/>
      <c r="F13" s="19"/>
      <c r="G13" s="19"/>
      <c r="H13" s="19"/>
      <c r="I13" s="19"/>
      <c r="J13" s="19"/>
      <c r="K13" s="24"/>
      <c r="L13" s="19"/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5"/>
      <c r="C15" s="11"/>
      <c r="D15" s="7" t="s">
        <v>26</v>
      </c>
      <c r="E15" s="41" t="s">
        <v>43</v>
      </c>
      <c r="F15" s="42">
        <v>200</v>
      </c>
      <c r="G15" s="42">
        <v>1.78</v>
      </c>
      <c r="H15" s="42">
        <v>2.38</v>
      </c>
      <c r="I15" s="42">
        <v>11.3</v>
      </c>
      <c r="J15" s="42">
        <v>73.739999999999995</v>
      </c>
      <c r="K15" s="43" t="s">
        <v>47</v>
      </c>
      <c r="L15" s="42">
        <v>22.79</v>
      </c>
    </row>
    <row r="16" spans="1:12" ht="15" x14ac:dyDescent="0.25">
      <c r="A16" s="22"/>
      <c r="B16" s="15"/>
      <c r="C16" s="11"/>
      <c r="D16" s="7" t="s">
        <v>27</v>
      </c>
      <c r="E16" s="41" t="s">
        <v>45</v>
      </c>
      <c r="F16" s="42">
        <v>90</v>
      </c>
      <c r="G16" s="42">
        <v>12.51</v>
      </c>
      <c r="H16" s="42">
        <v>5.58</v>
      </c>
      <c r="I16" s="42">
        <v>3.6</v>
      </c>
      <c r="J16" s="42">
        <v>117.09</v>
      </c>
      <c r="K16" s="43" t="s">
        <v>48</v>
      </c>
      <c r="L16" s="42">
        <v>33.479999999999997</v>
      </c>
    </row>
    <row r="17" spans="1:12" ht="15" x14ac:dyDescent="0.25">
      <c r="A17" s="22"/>
      <c r="B17" s="15"/>
      <c r="C17" s="11"/>
      <c r="D17" s="7" t="s">
        <v>28</v>
      </c>
      <c r="E17" s="41" t="s">
        <v>44</v>
      </c>
      <c r="F17" s="42">
        <v>180</v>
      </c>
      <c r="G17" s="42">
        <v>6.3</v>
      </c>
      <c r="H17" s="42">
        <v>7.38</v>
      </c>
      <c r="I17" s="42">
        <v>42.3</v>
      </c>
      <c r="J17" s="42">
        <v>260.82</v>
      </c>
      <c r="K17" s="43" t="s">
        <v>49</v>
      </c>
      <c r="L17" s="42">
        <v>6.24</v>
      </c>
    </row>
    <row r="18" spans="1:12" ht="15" x14ac:dyDescent="0.25">
      <c r="A18" s="22"/>
      <c r="B18" s="15"/>
      <c r="C18" s="11"/>
      <c r="D18" s="7" t="s">
        <v>29</v>
      </c>
      <c r="E18" s="41" t="s">
        <v>46</v>
      </c>
      <c r="F18" s="42">
        <v>180</v>
      </c>
      <c r="G18" s="42">
        <v>0.54</v>
      </c>
      <c r="H18" s="42">
        <v>0</v>
      </c>
      <c r="I18" s="42">
        <v>28.26</v>
      </c>
      <c r="J18" s="42">
        <v>111.6</v>
      </c>
      <c r="K18" s="43" t="s">
        <v>50</v>
      </c>
      <c r="L18" s="42">
        <v>3.16</v>
      </c>
    </row>
    <row r="19" spans="1:12" ht="15" x14ac:dyDescent="0.25">
      <c r="A19" s="22"/>
      <c r="B19" s="15"/>
      <c r="C19" s="11"/>
      <c r="D19" s="7" t="s">
        <v>30</v>
      </c>
      <c r="E19" s="41" t="s">
        <v>42</v>
      </c>
      <c r="F19" s="42">
        <v>60</v>
      </c>
      <c r="G19" s="42">
        <v>4.8</v>
      </c>
      <c r="H19" s="42">
        <v>0.75</v>
      </c>
      <c r="I19" s="42">
        <v>25.65</v>
      </c>
      <c r="J19" s="42">
        <v>132.6</v>
      </c>
      <c r="K19" s="43"/>
      <c r="L19" s="42">
        <v>3.36</v>
      </c>
    </row>
    <row r="20" spans="1:12" ht="15" x14ac:dyDescent="0.25">
      <c r="A20" s="22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0">SUM(G14:G22)</f>
        <v>25.93</v>
      </c>
      <c r="H23" s="19">
        <f t="shared" si="0"/>
        <v>16.09</v>
      </c>
      <c r="I23" s="19">
        <f t="shared" si="0"/>
        <v>111.10999999999999</v>
      </c>
      <c r="J23" s="19">
        <f t="shared" si="0"/>
        <v>695.85</v>
      </c>
      <c r="K23" s="24"/>
      <c r="L23" s="19">
        <f t="shared" ref="L23" si="1">SUM(L14:L22)</f>
        <v>69.03</v>
      </c>
    </row>
    <row r="24" spans="1:12" ht="15.75" thickBot="1" x14ac:dyDescent="0.25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710</v>
      </c>
      <c r="G24" s="31">
        <f t="shared" ref="G24:J24" si="2">G13+G23</f>
        <v>25.93</v>
      </c>
      <c r="H24" s="31">
        <f t="shared" si="2"/>
        <v>16.09</v>
      </c>
      <c r="I24" s="31">
        <f t="shared" si="2"/>
        <v>111.10999999999999</v>
      </c>
      <c r="J24" s="31">
        <f t="shared" si="2"/>
        <v>695.85</v>
      </c>
      <c r="K24" s="31"/>
      <c r="L24" s="31">
        <f t="shared" ref="L24" si="3">L13+L23</f>
        <v>69.03</v>
      </c>
    </row>
    <row r="25" spans="1:12" ht="15" x14ac:dyDescent="0.25">
      <c r="A25" s="14">
        <v>1</v>
      </c>
      <c r="B25" s="15">
        <v>2</v>
      </c>
      <c r="C25" s="57" t="s">
        <v>131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4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51</v>
      </c>
      <c r="F33" s="42">
        <v>60</v>
      </c>
      <c r="G33" s="42">
        <v>2.56</v>
      </c>
      <c r="H33" s="42">
        <v>3</v>
      </c>
      <c r="I33" s="42">
        <v>1.86</v>
      </c>
      <c r="J33" s="42">
        <v>40.68</v>
      </c>
      <c r="K33" s="43" t="s">
        <v>93</v>
      </c>
      <c r="L33" s="42">
        <v>3.41</v>
      </c>
    </row>
    <row r="34" spans="1:12" ht="15" x14ac:dyDescent="0.25">
      <c r="A34" s="14"/>
      <c r="B34" s="15"/>
      <c r="C34" s="11"/>
      <c r="D34" s="7" t="s">
        <v>26</v>
      </c>
      <c r="E34" s="41" t="s">
        <v>52</v>
      </c>
      <c r="F34" s="42">
        <v>200</v>
      </c>
      <c r="G34" s="42">
        <v>2</v>
      </c>
      <c r="H34" s="42">
        <v>4.3</v>
      </c>
      <c r="I34" s="42">
        <v>10</v>
      </c>
      <c r="J34" s="42">
        <v>69.36</v>
      </c>
      <c r="K34" s="43" t="s">
        <v>53</v>
      </c>
      <c r="L34" s="42">
        <v>20.03</v>
      </c>
    </row>
    <row r="35" spans="1:12" ht="15" x14ac:dyDescent="0.25">
      <c r="A35" s="14"/>
      <c r="B35" s="15"/>
      <c r="C35" s="11"/>
      <c r="D35" s="7" t="s">
        <v>27</v>
      </c>
      <c r="E35" s="41" t="s">
        <v>56</v>
      </c>
      <c r="F35" s="42">
        <v>90</v>
      </c>
      <c r="G35" s="42">
        <v>12.87</v>
      </c>
      <c r="H35" s="42">
        <v>15.39</v>
      </c>
      <c r="I35" s="42">
        <v>8.5500000000000007</v>
      </c>
      <c r="J35" s="42">
        <v>224.19</v>
      </c>
      <c r="K35" s="43" t="s">
        <v>57</v>
      </c>
      <c r="L35" s="42">
        <v>29.13</v>
      </c>
    </row>
    <row r="36" spans="1:12" ht="15" x14ac:dyDescent="0.25">
      <c r="A36" s="14"/>
      <c r="B36" s="15"/>
      <c r="C36" s="11"/>
      <c r="D36" s="7" t="s">
        <v>28</v>
      </c>
      <c r="E36" s="41" t="s">
        <v>54</v>
      </c>
      <c r="F36" s="42">
        <v>180</v>
      </c>
      <c r="G36" s="42">
        <v>10.62</v>
      </c>
      <c r="H36" s="42">
        <v>6.12</v>
      </c>
      <c r="I36" s="42">
        <v>56.88</v>
      </c>
      <c r="J36" s="42">
        <v>325.08</v>
      </c>
      <c r="K36" s="43" t="s">
        <v>55</v>
      </c>
      <c r="L36" s="42">
        <v>5.79</v>
      </c>
    </row>
    <row r="37" spans="1:12" ht="15" x14ac:dyDescent="0.25">
      <c r="A37" s="14"/>
      <c r="B37" s="15"/>
      <c r="C37" s="11"/>
      <c r="D37" s="7" t="s">
        <v>29</v>
      </c>
      <c r="E37" s="41" t="s">
        <v>58</v>
      </c>
      <c r="F37" s="42">
        <v>180</v>
      </c>
      <c r="G37" s="42">
        <v>0.27</v>
      </c>
      <c r="H37" s="42">
        <v>0</v>
      </c>
      <c r="I37" s="42">
        <v>13.68</v>
      </c>
      <c r="J37" s="42">
        <v>55.8</v>
      </c>
      <c r="K37" s="43" t="s">
        <v>59</v>
      </c>
      <c r="L37" s="42">
        <v>2.99</v>
      </c>
    </row>
    <row r="38" spans="1:12" ht="15" x14ac:dyDescent="0.25">
      <c r="A38" s="14"/>
      <c r="B38" s="15"/>
      <c r="C38" s="11"/>
      <c r="D38" s="7" t="s">
        <v>30</v>
      </c>
      <c r="E38" s="41" t="s">
        <v>42</v>
      </c>
      <c r="F38" s="42">
        <v>60</v>
      </c>
      <c r="G38" s="42">
        <v>4.8</v>
      </c>
      <c r="H38" s="42">
        <v>0.75</v>
      </c>
      <c r="I38" s="42">
        <v>25.65</v>
      </c>
      <c r="J38" s="42">
        <v>132.6</v>
      </c>
      <c r="K38" s="43"/>
      <c r="L38" s="42">
        <v>3.36</v>
      </c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4">SUM(G33:G41)</f>
        <v>33.119999999999997</v>
      </c>
      <c r="H42" s="19">
        <f t="shared" ref="H42" si="5">SUM(H33:H41)</f>
        <v>29.560000000000002</v>
      </c>
      <c r="I42" s="19">
        <f t="shared" ref="I42" si="6">SUM(I33:I41)</f>
        <v>116.62</v>
      </c>
      <c r="J42" s="19">
        <f t="shared" ref="J42:L42" si="7">SUM(J33:J41)</f>
        <v>847.70999999999992</v>
      </c>
      <c r="K42" s="24"/>
      <c r="L42" s="19">
        <f t="shared" si="7"/>
        <v>64.710000000000008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770</v>
      </c>
      <c r="G43" s="31">
        <f t="shared" ref="G43" si="8">G32+G42</f>
        <v>33.119999999999997</v>
      </c>
      <c r="H43" s="31">
        <f t="shared" ref="H43" si="9">H32+H42</f>
        <v>29.560000000000002</v>
      </c>
      <c r="I43" s="31">
        <f t="shared" ref="I43" si="10">I32+I42</f>
        <v>116.62</v>
      </c>
      <c r="J43" s="31">
        <f t="shared" ref="J43:L43" si="11">J32+J42</f>
        <v>847.70999999999992</v>
      </c>
      <c r="K43" s="31"/>
      <c r="L43" s="31">
        <f t="shared" si="11"/>
        <v>64.710000000000008</v>
      </c>
    </row>
    <row r="44" spans="1:12" ht="15" x14ac:dyDescent="0.25">
      <c r="A44" s="20">
        <v>1</v>
      </c>
      <c r="B44" s="21">
        <v>3</v>
      </c>
      <c r="C44" s="57" t="s">
        <v>131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2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4"/>
      <c r="L51" s="19"/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5"/>
      <c r="C53" s="11"/>
      <c r="D53" s="7" t="s">
        <v>26</v>
      </c>
      <c r="E53" s="41" t="s">
        <v>61</v>
      </c>
      <c r="F53" s="42">
        <v>200</v>
      </c>
      <c r="G53" s="42">
        <v>4.96</v>
      </c>
      <c r="H53" s="42">
        <v>8.4499999999999993</v>
      </c>
      <c r="I53" s="42">
        <v>17.84</v>
      </c>
      <c r="J53" s="42">
        <v>145.91999999999999</v>
      </c>
      <c r="K53" s="43" t="s">
        <v>62</v>
      </c>
      <c r="L53" s="42">
        <v>19.39</v>
      </c>
    </row>
    <row r="54" spans="1:12" ht="15" x14ac:dyDescent="0.25">
      <c r="A54" s="22"/>
      <c r="B54" s="15"/>
      <c r="C54" s="11"/>
      <c r="D54" s="7" t="s">
        <v>27</v>
      </c>
      <c r="E54" s="41" t="s">
        <v>65</v>
      </c>
      <c r="F54" s="42">
        <v>90</v>
      </c>
      <c r="G54" s="42">
        <v>7.94</v>
      </c>
      <c r="H54" s="42">
        <v>5.085</v>
      </c>
      <c r="I54" s="42">
        <v>11.4</v>
      </c>
      <c r="J54" s="42">
        <v>123.12</v>
      </c>
      <c r="K54" s="43" t="s">
        <v>66</v>
      </c>
      <c r="L54" s="42">
        <v>33.18</v>
      </c>
    </row>
    <row r="55" spans="1:12" ht="15" x14ac:dyDescent="0.25">
      <c r="A55" s="22"/>
      <c r="B55" s="15"/>
      <c r="C55" s="11"/>
      <c r="D55" s="7" t="s">
        <v>28</v>
      </c>
      <c r="E55" s="41" t="s">
        <v>63</v>
      </c>
      <c r="F55" s="42">
        <v>180</v>
      </c>
      <c r="G55" s="42">
        <v>3.78</v>
      </c>
      <c r="H55" s="42">
        <v>8.1</v>
      </c>
      <c r="I55" s="42">
        <v>26.28</v>
      </c>
      <c r="J55" s="42">
        <v>193.14</v>
      </c>
      <c r="K55" s="43" t="s">
        <v>64</v>
      </c>
      <c r="L55" s="42">
        <v>12.13</v>
      </c>
    </row>
    <row r="56" spans="1:12" ht="15" x14ac:dyDescent="0.25">
      <c r="A56" s="22"/>
      <c r="B56" s="15"/>
      <c r="C56" s="11"/>
      <c r="D56" s="7" t="s">
        <v>29</v>
      </c>
      <c r="E56" s="41" t="s">
        <v>67</v>
      </c>
      <c r="F56" s="42">
        <v>180</v>
      </c>
      <c r="G56" s="42">
        <v>0.36</v>
      </c>
      <c r="H56" s="42">
        <v>0</v>
      </c>
      <c r="I56" s="42">
        <v>24.66</v>
      </c>
      <c r="J56" s="42">
        <v>100.08</v>
      </c>
      <c r="K56" s="43" t="s">
        <v>68</v>
      </c>
      <c r="L56" s="42">
        <v>3.42</v>
      </c>
    </row>
    <row r="57" spans="1:12" ht="15" x14ac:dyDescent="0.25">
      <c r="A57" s="22"/>
      <c r="B57" s="15"/>
      <c r="C57" s="11"/>
      <c r="D57" s="7" t="s">
        <v>30</v>
      </c>
      <c r="E57" s="41" t="s">
        <v>42</v>
      </c>
      <c r="F57" s="42">
        <v>60</v>
      </c>
      <c r="G57" s="42">
        <v>4.8</v>
      </c>
      <c r="H57" s="42">
        <v>0.75</v>
      </c>
      <c r="I57" s="42">
        <v>25.65</v>
      </c>
      <c r="J57" s="42">
        <v>132.6</v>
      </c>
      <c r="K57" s="43"/>
      <c r="L57" s="42">
        <v>3.36</v>
      </c>
    </row>
    <row r="58" spans="1:12" ht="15" x14ac:dyDescent="0.25">
      <c r="A58" s="22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12">SUM(G52:G60)</f>
        <v>21.84</v>
      </c>
      <c r="H61" s="19">
        <f t="shared" ref="H61" si="13">SUM(H52:H60)</f>
        <v>22.384999999999998</v>
      </c>
      <c r="I61" s="19">
        <f t="shared" ref="I61" si="14">SUM(I52:I60)</f>
        <v>105.83000000000001</v>
      </c>
      <c r="J61" s="19">
        <f t="shared" ref="J61:L61" si="15">SUM(J52:J60)</f>
        <v>694.86</v>
      </c>
      <c r="K61" s="24"/>
      <c r="L61" s="19">
        <f t="shared" si="15"/>
        <v>71.48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710</v>
      </c>
      <c r="G62" s="31">
        <f t="shared" ref="G62" si="16">G51+G61</f>
        <v>21.84</v>
      </c>
      <c r="H62" s="31">
        <f t="shared" ref="H62" si="17">H51+H61</f>
        <v>22.384999999999998</v>
      </c>
      <c r="I62" s="31">
        <f t="shared" ref="I62" si="18">I51+I61</f>
        <v>105.83000000000001</v>
      </c>
      <c r="J62" s="31">
        <f t="shared" ref="J62:L62" si="19">J51+J61</f>
        <v>694.86</v>
      </c>
      <c r="K62" s="31"/>
      <c r="L62" s="31">
        <f t="shared" si="19"/>
        <v>71.48</v>
      </c>
    </row>
    <row r="63" spans="1:12" ht="15" x14ac:dyDescent="0.25">
      <c r="A63" s="20">
        <v>1</v>
      </c>
      <c r="B63" s="21">
        <v>4</v>
      </c>
      <c r="C63" s="57" t="s">
        <v>131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2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2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4"/>
      <c r="L70" s="19"/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5"/>
      <c r="C72" s="11"/>
      <c r="D72" s="7" t="s">
        <v>26</v>
      </c>
      <c r="E72" s="41" t="s">
        <v>69</v>
      </c>
      <c r="F72" s="42" t="s">
        <v>70</v>
      </c>
      <c r="G72" s="42">
        <v>2.2400000000000002</v>
      </c>
      <c r="H72" s="42">
        <v>5.76</v>
      </c>
      <c r="I72" s="42">
        <v>11.12</v>
      </c>
      <c r="J72" s="42">
        <v>105.28</v>
      </c>
      <c r="K72" s="43" t="s">
        <v>71</v>
      </c>
      <c r="L72" s="42">
        <v>2.2400000000000002</v>
      </c>
    </row>
    <row r="73" spans="1:12" ht="15" x14ac:dyDescent="0.25">
      <c r="A73" s="22"/>
      <c r="B73" s="15"/>
      <c r="C73" s="11"/>
      <c r="D73" s="7" t="s">
        <v>27</v>
      </c>
      <c r="E73" s="41" t="s">
        <v>74</v>
      </c>
      <c r="F73" s="42">
        <v>90</v>
      </c>
      <c r="G73" s="42">
        <v>11.52</v>
      </c>
      <c r="H73" s="42">
        <v>12.24</v>
      </c>
      <c r="I73" s="42">
        <v>9.91</v>
      </c>
      <c r="J73" s="42">
        <v>191.88</v>
      </c>
      <c r="K73" s="43" t="s">
        <v>75</v>
      </c>
      <c r="L73" s="42">
        <v>24.53</v>
      </c>
    </row>
    <row r="74" spans="1:12" ht="15" x14ac:dyDescent="0.25">
      <c r="A74" s="22"/>
      <c r="B74" s="15"/>
      <c r="C74" s="11"/>
      <c r="D74" s="7" t="s">
        <v>28</v>
      </c>
      <c r="E74" s="41" t="s">
        <v>72</v>
      </c>
      <c r="F74" s="42">
        <v>180</v>
      </c>
      <c r="G74" s="42">
        <v>7.2</v>
      </c>
      <c r="H74" s="42">
        <v>7.92</v>
      </c>
      <c r="I74" s="42">
        <v>38.159999999999997</v>
      </c>
      <c r="J74" s="42">
        <v>257.39999999999998</v>
      </c>
      <c r="K74" s="43" t="s">
        <v>73</v>
      </c>
      <c r="L74" s="42">
        <v>8.7799999999999994</v>
      </c>
    </row>
    <row r="75" spans="1:12" ht="15" x14ac:dyDescent="0.25">
      <c r="A75" s="22"/>
      <c r="B75" s="15"/>
      <c r="C75" s="11"/>
      <c r="D75" s="7" t="s">
        <v>29</v>
      </c>
      <c r="E75" s="41" t="s">
        <v>41</v>
      </c>
      <c r="F75" s="42">
        <v>180</v>
      </c>
      <c r="G75" s="42">
        <v>0.18</v>
      </c>
      <c r="H75" s="42">
        <v>0</v>
      </c>
      <c r="I75" s="42">
        <v>12.6</v>
      </c>
      <c r="J75" s="42">
        <v>51.12</v>
      </c>
      <c r="K75" s="43" t="s">
        <v>60</v>
      </c>
      <c r="L75" s="42">
        <v>1.95</v>
      </c>
    </row>
    <row r="76" spans="1:12" ht="15" x14ac:dyDescent="0.25">
      <c r="A76" s="22"/>
      <c r="B76" s="15"/>
      <c r="C76" s="11"/>
      <c r="D76" s="7" t="s">
        <v>30</v>
      </c>
      <c r="E76" s="41" t="s">
        <v>42</v>
      </c>
      <c r="F76" s="42">
        <v>60</v>
      </c>
      <c r="G76" s="42">
        <v>4.62</v>
      </c>
      <c r="H76" s="42">
        <v>0.48</v>
      </c>
      <c r="I76" s="42">
        <v>29.7</v>
      </c>
      <c r="J76" s="42">
        <v>141.6</v>
      </c>
      <c r="K76" s="43"/>
      <c r="L76" s="42">
        <v>3.36</v>
      </c>
    </row>
    <row r="77" spans="1:12" ht="15" x14ac:dyDescent="0.25">
      <c r="A77" s="22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20">SUM(G71:G79)</f>
        <v>25.76</v>
      </c>
      <c r="H80" s="19">
        <f t="shared" ref="H80" si="21">SUM(H71:H79)</f>
        <v>26.400000000000002</v>
      </c>
      <c r="I80" s="19">
        <f t="shared" ref="I80" si="22">SUM(I71:I79)</f>
        <v>101.49</v>
      </c>
      <c r="J80" s="19">
        <f t="shared" ref="J80:L80" si="23">SUM(J71:J79)</f>
        <v>747.28</v>
      </c>
      <c r="K80" s="24"/>
      <c r="L80" s="19">
        <f t="shared" si="23"/>
        <v>40.860000000000007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510</v>
      </c>
      <c r="G81" s="31">
        <f t="shared" ref="G81" si="24">G70+G80</f>
        <v>25.76</v>
      </c>
      <c r="H81" s="31">
        <f t="shared" ref="H81" si="25">H70+H80</f>
        <v>26.400000000000002</v>
      </c>
      <c r="I81" s="31">
        <f t="shared" ref="I81" si="26">I70+I80</f>
        <v>101.49</v>
      </c>
      <c r="J81" s="31">
        <f t="shared" ref="J81:L81" si="27">J70+J80</f>
        <v>747.28</v>
      </c>
      <c r="K81" s="31"/>
      <c r="L81" s="31">
        <f t="shared" si="27"/>
        <v>40.860000000000007</v>
      </c>
    </row>
    <row r="82" spans="1:12" ht="15" x14ac:dyDescent="0.25">
      <c r="A82" s="20">
        <v>1</v>
      </c>
      <c r="B82" s="21">
        <v>5</v>
      </c>
      <c r="C82" s="57" t="s">
        <v>131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2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2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2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4"/>
      <c r="L89" s="19"/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41" t="s">
        <v>76</v>
      </c>
      <c r="F90" s="42">
        <v>60</v>
      </c>
      <c r="G90" s="42">
        <v>0.9</v>
      </c>
      <c r="H90" s="42">
        <v>2.4</v>
      </c>
      <c r="I90" s="42">
        <v>6.6</v>
      </c>
      <c r="J90" s="42">
        <v>51.6</v>
      </c>
      <c r="K90" s="55"/>
      <c r="L90" s="42">
        <v>3.57</v>
      </c>
    </row>
    <row r="91" spans="1:12" ht="15" x14ac:dyDescent="0.25">
      <c r="A91" s="22"/>
      <c r="B91" s="15"/>
      <c r="C91" s="11"/>
      <c r="D91" s="7" t="s">
        <v>26</v>
      </c>
      <c r="E91" s="41" t="s">
        <v>77</v>
      </c>
      <c r="F91" s="42">
        <v>200</v>
      </c>
      <c r="G91" s="42">
        <v>2.3199999999999998</v>
      </c>
      <c r="H91" s="42">
        <v>2</v>
      </c>
      <c r="I91" s="42">
        <v>16.8</v>
      </c>
      <c r="J91" s="42">
        <v>94.48</v>
      </c>
      <c r="K91" s="43" t="s">
        <v>78</v>
      </c>
      <c r="L91" s="42">
        <v>18.78</v>
      </c>
    </row>
    <row r="92" spans="1:12" ht="15" x14ac:dyDescent="0.25">
      <c r="A92" s="22"/>
      <c r="B92" s="15"/>
      <c r="C92" s="11"/>
      <c r="D92" s="7" t="s">
        <v>27</v>
      </c>
      <c r="E92" s="41" t="s">
        <v>81</v>
      </c>
      <c r="F92" s="42">
        <v>90</v>
      </c>
      <c r="G92" s="42">
        <v>20.34</v>
      </c>
      <c r="H92" s="42">
        <v>15.3</v>
      </c>
      <c r="I92" s="42">
        <v>0</v>
      </c>
      <c r="J92" s="42">
        <v>219.06</v>
      </c>
      <c r="K92" s="43" t="s">
        <v>82</v>
      </c>
      <c r="L92" s="42">
        <v>32.5</v>
      </c>
    </row>
    <row r="93" spans="1:12" ht="15" x14ac:dyDescent="0.25">
      <c r="A93" s="22"/>
      <c r="B93" s="15"/>
      <c r="C93" s="11"/>
      <c r="D93" s="7" t="s">
        <v>28</v>
      </c>
      <c r="E93" s="41" t="s">
        <v>79</v>
      </c>
      <c r="F93" s="42">
        <v>180</v>
      </c>
      <c r="G93" s="42">
        <v>3.6</v>
      </c>
      <c r="H93" s="42">
        <v>5.94</v>
      </c>
      <c r="I93" s="42">
        <v>16.559999999999999</v>
      </c>
      <c r="J93" s="42">
        <v>134.1</v>
      </c>
      <c r="K93" s="43" t="s">
        <v>80</v>
      </c>
      <c r="L93" s="42">
        <v>11.6</v>
      </c>
    </row>
    <row r="94" spans="1:12" ht="15" x14ac:dyDescent="0.25">
      <c r="A94" s="22"/>
      <c r="B94" s="15"/>
      <c r="C94" s="11"/>
      <c r="D94" s="7" t="s">
        <v>29</v>
      </c>
      <c r="E94" s="41" t="s">
        <v>58</v>
      </c>
      <c r="F94" s="42">
        <v>180</v>
      </c>
      <c r="G94" s="42">
        <v>0.27</v>
      </c>
      <c r="H94" s="42">
        <v>0</v>
      </c>
      <c r="I94" s="42">
        <v>13.68</v>
      </c>
      <c r="J94" s="42">
        <v>55.8</v>
      </c>
      <c r="K94" s="43" t="s">
        <v>59</v>
      </c>
      <c r="L94" s="42">
        <v>2.99</v>
      </c>
    </row>
    <row r="95" spans="1:12" ht="15" x14ac:dyDescent="0.25">
      <c r="A95" s="22"/>
      <c r="B95" s="15"/>
      <c r="C95" s="11"/>
      <c r="D95" s="7" t="s">
        <v>30</v>
      </c>
      <c r="E95" s="41" t="s">
        <v>42</v>
      </c>
      <c r="F95" s="42">
        <v>60</v>
      </c>
      <c r="G95" s="42">
        <v>4.8</v>
      </c>
      <c r="H95" s="42">
        <v>0.75</v>
      </c>
      <c r="I95" s="42">
        <v>25.65</v>
      </c>
      <c r="J95" s="42">
        <v>132.6</v>
      </c>
      <c r="K95" s="43"/>
      <c r="L95" s="42">
        <v>3.36</v>
      </c>
    </row>
    <row r="96" spans="1:12" ht="15" x14ac:dyDescent="0.25">
      <c r="A96" s="22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28">SUM(G90:G98)</f>
        <v>32.229999999999997</v>
      </c>
      <c r="H99" s="19">
        <f t="shared" ref="H99" si="29">SUM(H90:H98)</f>
        <v>26.390000000000004</v>
      </c>
      <c r="I99" s="19">
        <f t="shared" ref="I99" si="30">SUM(I90:I98)</f>
        <v>79.289999999999992</v>
      </c>
      <c r="J99" s="19">
        <f t="shared" ref="J99:L99" si="31">SUM(J90:J98)</f>
        <v>687.64</v>
      </c>
      <c r="K99" s="24"/>
      <c r="L99" s="19">
        <f t="shared" si="31"/>
        <v>72.8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770</v>
      </c>
      <c r="G100" s="31">
        <f>G89+G99</f>
        <v>32.229999999999997</v>
      </c>
      <c r="H100" s="31">
        <f>H89+H99</f>
        <v>26.390000000000004</v>
      </c>
      <c r="I100" s="31">
        <f>I89+I99</f>
        <v>79.289999999999992</v>
      </c>
      <c r="J100" s="31">
        <f>J89+J99</f>
        <v>687.64</v>
      </c>
      <c r="K100" s="31"/>
      <c r="L100" s="31">
        <f>L89+L99</f>
        <v>72.8</v>
      </c>
    </row>
    <row r="101" spans="1:12" ht="31.5" customHeight="1" x14ac:dyDescent="0.25">
      <c r="A101" s="20">
        <v>1</v>
      </c>
      <c r="B101" s="21">
        <v>6</v>
      </c>
      <c r="C101" s="56" t="s">
        <v>131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.75" customHeight="1" x14ac:dyDescent="0.25">
      <c r="A102" s="22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customHeight="1" x14ac:dyDescent="0.25">
      <c r="A103" s="22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.75" customHeight="1" x14ac:dyDescent="0.25">
      <c r="A104" s="22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.75" customHeight="1" x14ac:dyDescent="0.25">
      <c r="A105" s="22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customHeight="1" x14ac:dyDescent="0.25">
      <c r="A106" s="22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.75" customHeight="1" x14ac:dyDescent="0.25">
      <c r="A107" s="22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customHeight="1" x14ac:dyDescent="0.25">
      <c r="A108" s="23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4"/>
      <c r="L108" s="19"/>
    </row>
    <row r="109" spans="1:12" ht="15.75" customHeight="1" x14ac:dyDescent="0.25">
      <c r="A109" s="25">
        <f>A101</f>
        <v>1</v>
      </c>
      <c r="B109" s="13">
        <v>6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customHeight="1" x14ac:dyDescent="0.25">
      <c r="A110" s="22"/>
      <c r="B110" s="15"/>
      <c r="C110" s="11"/>
      <c r="D110" s="7" t="s">
        <v>26</v>
      </c>
      <c r="E110" s="41" t="s">
        <v>83</v>
      </c>
      <c r="F110" s="42">
        <v>200</v>
      </c>
      <c r="G110" s="42">
        <v>17.8</v>
      </c>
      <c r="H110" s="42">
        <v>9.8000000000000007</v>
      </c>
      <c r="I110" s="42">
        <v>21.6</v>
      </c>
      <c r="J110" s="42">
        <v>245.8</v>
      </c>
      <c r="K110" s="43" t="s">
        <v>84</v>
      </c>
      <c r="L110" s="42">
        <v>42.39</v>
      </c>
    </row>
    <row r="111" spans="1:12" ht="15.75" customHeight="1" x14ac:dyDescent="0.25">
      <c r="A111" s="22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.75" customHeight="1" x14ac:dyDescent="0.25">
      <c r="A112" s="22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.75" customHeight="1" x14ac:dyDescent="0.25">
      <c r="A113" s="22"/>
      <c r="B113" s="15"/>
      <c r="C113" s="11"/>
      <c r="D113" s="7" t="s">
        <v>29</v>
      </c>
      <c r="E113" s="41" t="s">
        <v>85</v>
      </c>
      <c r="F113" s="42">
        <v>180</v>
      </c>
      <c r="G113" s="42">
        <v>4.41</v>
      </c>
      <c r="H113" s="42">
        <v>4.5</v>
      </c>
      <c r="I113" s="42">
        <v>29.25</v>
      </c>
      <c r="J113" s="42">
        <v>175.14</v>
      </c>
      <c r="K113" s="43" t="s">
        <v>86</v>
      </c>
      <c r="L113" s="42">
        <v>8.4499999999999993</v>
      </c>
    </row>
    <row r="114" spans="1:12" ht="15.75" customHeight="1" x14ac:dyDescent="0.25">
      <c r="A114" s="22"/>
      <c r="B114" s="15"/>
      <c r="C114" s="11"/>
      <c r="D114" s="7" t="s">
        <v>30</v>
      </c>
      <c r="E114" s="41" t="s">
        <v>42</v>
      </c>
      <c r="F114" s="42">
        <v>60</v>
      </c>
      <c r="G114" s="42">
        <v>4.8</v>
      </c>
      <c r="H114" s="42">
        <v>0.75</v>
      </c>
      <c r="I114" s="42">
        <v>25.65</v>
      </c>
      <c r="J114" s="42">
        <v>132.6</v>
      </c>
      <c r="K114" s="43"/>
      <c r="L114" s="42">
        <v>3.36</v>
      </c>
    </row>
    <row r="115" spans="1:12" ht="15.75" customHeight="1" x14ac:dyDescent="0.25">
      <c r="A115" s="22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.75" customHeight="1" x14ac:dyDescent="0.25">
      <c r="A116" s="22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.75" customHeight="1" x14ac:dyDescent="0.25">
      <c r="A117" s="22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 x14ac:dyDescent="0.25">
      <c r="A118" s="23"/>
      <c r="B118" s="17"/>
      <c r="C118" s="8"/>
      <c r="D118" s="18" t="s">
        <v>32</v>
      </c>
      <c r="E118" s="9"/>
      <c r="F118" s="19">
        <f>SUM(F109:F117)</f>
        <v>440</v>
      </c>
      <c r="G118" s="19">
        <f t="shared" ref="G118:J118" si="32">SUM(G109:G117)</f>
        <v>27.01</v>
      </c>
      <c r="H118" s="19">
        <f t="shared" si="32"/>
        <v>15.05</v>
      </c>
      <c r="I118" s="19">
        <f t="shared" si="32"/>
        <v>76.5</v>
      </c>
      <c r="J118" s="19">
        <f t="shared" si="32"/>
        <v>553.54</v>
      </c>
      <c r="K118" s="24"/>
      <c r="L118" s="19">
        <f t="shared" ref="L118" si="33">SUM(L109:L117)</f>
        <v>54.2</v>
      </c>
    </row>
    <row r="119" spans="1:12" ht="15.75" customHeight="1" thickBot="1" x14ac:dyDescent="0.25">
      <c r="A119" s="28">
        <f>A101</f>
        <v>1</v>
      </c>
      <c r="B119" s="29">
        <f>B101</f>
        <v>6</v>
      </c>
      <c r="C119" s="61" t="s">
        <v>4</v>
      </c>
      <c r="D119" s="62"/>
      <c r="E119" s="30"/>
      <c r="F119" s="31">
        <f>F108+F118</f>
        <v>440</v>
      </c>
      <c r="G119" s="31">
        <f>G108+G118</f>
        <v>27.01</v>
      </c>
      <c r="H119" s="31">
        <f>H108+H118</f>
        <v>15.05</v>
      </c>
      <c r="I119" s="31">
        <f>I108+I118</f>
        <v>76.5</v>
      </c>
      <c r="J119" s="31">
        <f>J108+J118</f>
        <v>553.54</v>
      </c>
      <c r="K119" s="31"/>
      <c r="L119" s="31">
        <f>L108+L118</f>
        <v>54.2</v>
      </c>
    </row>
    <row r="120" spans="1:12" ht="15" x14ac:dyDescent="0.25">
      <c r="A120" s="20">
        <v>2</v>
      </c>
      <c r="B120" s="21">
        <v>1</v>
      </c>
      <c r="C120" s="57" t="s">
        <v>131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2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2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2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2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2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2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3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4"/>
      <c r="L127" s="19"/>
    </row>
    <row r="128" spans="1:12" ht="15" x14ac:dyDescent="0.25">
      <c r="A128" s="25">
        <f>A120</f>
        <v>2</v>
      </c>
      <c r="B128" s="13">
        <f>B120</f>
        <v>1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2"/>
      <c r="B129" s="15"/>
      <c r="C129" s="11"/>
      <c r="D129" s="7" t="s">
        <v>26</v>
      </c>
      <c r="E129" s="41" t="s">
        <v>88</v>
      </c>
      <c r="F129" s="42">
        <v>200</v>
      </c>
      <c r="G129" s="42">
        <v>2.2400000000000002</v>
      </c>
      <c r="H129" s="42">
        <v>5.76</v>
      </c>
      <c r="I129" s="42">
        <v>11.12</v>
      </c>
      <c r="J129" s="42">
        <v>105.28</v>
      </c>
      <c r="K129" s="43" t="s">
        <v>71</v>
      </c>
      <c r="L129" s="42">
        <v>26.05</v>
      </c>
    </row>
    <row r="130" spans="1:12" ht="15" x14ac:dyDescent="0.25">
      <c r="A130" s="22"/>
      <c r="B130" s="15"/>
      <c r="C130" s="11"/>
      <c r="D130" s="7" t="s">
        <v>27</v>
      </c>
      <c r="E130" s="41" t="s">
        <v>89</v>
      </c>
      <c r="F130" s="42">
        <v>180</v>
      </c>
      <c r="G130" s="42">
        <v>18.36</v>
      </c>
      <c r="H130" s="42">
        <v>16.739999999999998</v>
      </c>
      <c r="I130" s="42">
        <v>30.6</v>
      </c>
      <c r="J130" s="42">
        <v>346.5</v>
      </c>
      <c r="K130" s="43" t="s">
        <v>90</v>
      </c>
      <c r="L130" s="42">
        <v>38.630000000000003</v>
      </c>
    </row>
    <row r="131" spans="1:12" ht="15" x14ac:dyDescent="0.25">
      <c r="A131" s="22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2"/>
      <c r="B132" s="15"/>
      <c r="C132" s="11"/>
      <c r="D132" s="7" t="s">
        <v>29</v>
      </c>
      <c r="E132" s="41" t="s">
        <v>91</v>
      </c>
      <c r="F132" s="42">
        <v>180</v>
      </c>
      <c r="G132" s="42">
        <v>0.09</v>
      </c>
      <c r="H132" s="42">
        <v>0</v>
      </c>
      <c r="I132" s="42">
        <v>21.78</v>
      </c>
      <c r="J132" s="42">
        <v>87.48</v>
      </c>
      <c r="K132" s="43" t="s">
        <v>92</v>
      </c>
      <c r="L132" s="42">
        <v>5.39</v>
      </c>
    </row>
    <row r="133" spans="1:12" ht="15" x14ac:dyDescent="0.25">
      <c r="A133" s="22"/>
      <c r="B133" s="15"/>
      <c r="C133" s="11"/>
      <c r="D133" s="7" t="s">
        <v>30</v>
      </c>
      <c r="E133" s="41" t="s">
        <v>42</v>
      </c>
      <c r="F133" s="42">
        <v>60</v>
      </c>
      <c r="G133" s="42">
        <v>4.8</v>
      </c>
      <c r="H133" s="42">
        <v>0.75</v>
      </c>
      <c r="I133" s="42">
        <v>25.65</v>
      </c>
      <c r="J133" s="42">
        <v>132.6</v>
      </c>
      <c r="K133" s="43"/>
      <c r="L133" s="42">
        <v>3.36</v>
      </c>
    </row>
    <row r="134" spans="1:12" ht="15" x14ac:dyDescent="0.25">
      <c r="A134" s="22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2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7"/>
      <c r="C137" s="8"/>
      <c r="D137" s="18" t="s">
        <v>32</v>
      </c>
      <c r="E137" s="9"/>
      <c r="F137" s="19">
        <f>SUM(F128:F136)</f>
        <v>620</v>
      </c>
      <c r="G137" s="19">
        <f t="shared" ref="G137:J137" si="34">SUM(G128:G136)</f>
        <v>25.490000000000002</v>
      </c>
      <c r="H137" s="19">
        <f t="shared" si="34"/>
        <v>23.25</v>
      </c>
      <c r="I137" s="19">
        <f t="shared" si="34"/>
        <v>89.15</v>
      </c>
      <c r="J137" s="19">
        <f t="shared" si="34"/>
        <v>671.86</v>
      </c>
      <c r="K137" s="24"/>
      <c r="L137" s="19">
        <f t="shared" ref="L137" si="35">SUM(L128:L136)</f>
        <v>73.430000000000007</v>
      </c>
    </row>
    <row r="138" spans="1:12" ht="15.75" thickBot="1" x14ac:dyDescent="0.25">
      <c r="A138" s="28">
        <f>A120</f>
        <v>2</v>
      </c>
      <c r="B138" s="29">
        <f>B120</f>
        <v>1</v>
      </c>
      <c r="C138" s="61" t="s">
        <v>4</v>
      </c>
      <c r="D138" s="62"/>
      <c r="E138" s="30"/>
      <c r="F138" s="31">
        <f>F127+F137</f>
        <v>620</v>
      </c>
      <c r="G138" s="31">
        <f t="shared" ref="G138" si="36">G127+G137</f>
        <v>25.490000000000002</v>
      </c>
      <c r="H138" s="31">
        <f t="shared" ref="H138" si="37">H127+H137</f>
        <v>23.25</v>
      </c>
      <c r="I138" s="31">
        <f t="shared" ref="I138" si="38">I127+I137</f>
        <v>89.15</v>
      </c>
      <c r="J138" s="31">
        <f t="shared" ref="J138:L138" si="39">J127+J137</f>
        <v>671.86</v>
      </c>
      <c r="K138" s="31"/>
      <c r="L138" s="31">
        <f t="shared" si="39"/>
        <v>73.430000000000007</v>
      </c>
    </row>
    <row r="139" spans="1:12" ht="15" x14ac:dyDescent="0.25">
      <c r="A139" s="14">
        <v>2</v>
      </c>
      <c r="B139" s="15">
        <v>2</v>
      </c>
      <c r="C139" s="57" t="s">
        <v>131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4"/>
      <c r="L146" s="19"/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1" t="s">
        <v>51</v>
      </c>
      <c r="F147" s="42">
        <v>60</v>
      </c>
      <c r="G147" s="42">
        <v>3.6</v>
      </c>
      <c r="H147" s="42">
        <v>9.18</v>
      </c>
      <c r="I147" s="42">
        <v>11.94</v>
      </c>
      <c r="J147" s="42">
        <v>136.62</v>
      </c>
      <c r="K147" s="43" t="s">
        <v>93</v>
      </c>
      <c r="L147" s="42">
        <v>3.41</v>
      </c>
    </row>
    <row r="148" spans="1:12" ht="15" x14ac:dyDescent="0.25">
      <c r="A148" s="14"/>
      <c r="B148" s="15"/>
      <c r="C148" s="11"/>
      <c r="D148" s="7" t="s">
        <v>26</v>
      </c>
      <c r="E148" s="41" t="s">
        <v>94</v>
      </c>
      <c r="F148" s="42">
        <v>200</v>
      </c>
      <c r="G148" s="42">
        <v>10.8</v>
      </c>
      <c r="H148" s="42">
        <v>2.88</v>
      </c>
      <c r="I148" s="42">
        <v>10</v>
      </c>
      <c r="J148" s="42">
        <v>109.12</v>
      </c>
      <c r="K148" s="43" t="s">
        <v>95</v>
      </c>
      <c r="L148" s="42">
        <v>14</v>
      </c>
    </row>
    <row r="149" spans="1:12" ht="15" x14ac:dyDescent="0.25">
      <c r="A149" s="14"/>
      <c r="B149" s="15"/>
      <c r="C149" s="11"/>
      <c r="D149" s="7" t="s">
        <v>27</v>
      </c>
      <c r="E149" s="41" t="s">
        <v>98</v>
      </c>
      <c r="F149" s="42">
        <v>90</v>
      </c>
      <c r="G149" s="42">
        <v>15.75</v>
      </c>
      <c r="H149" s="42">
        <v>22.41</v>
      </c>
      <c r="I149" s="42">
        <v>8.1</v>
      </c>
      <c r="J149" s="42">
        <v>297.08999999999997</v>
      </c>
      <c r="K149" s="43" t="s">
        <v>99</v>
      </c>
      <c r="L149" s="42">
        <v>31.64</v>
      </c>
    </row>
    <row r="150" spans="1:12" ht="15" x14ac:dyDescent="0.25">
      <c r="A150" s="14"/>
      <c r="B150" s="15"/>
      <c r="C150" s="11"/>
      <c r="D150" s="7" t="s">
        <v>28</v>
      </c>
      <c r="E150" s="41" t="s">
        <v>96</v>
      </c>
      <c r="F150" s="42">
        <v>180</v>
      </c>
      <c r="G150" s="42">
        <v>10.62</v>
      </c>
      <c r="H150" s="42">
        <v>6.12</v>
      </c>
      <c r="I150" s="42">
        <v>56.88</v>
      </c>
      <c r="J150" s="42">
        <v>325.08</v>
      </c>
      <c r="K150" s="43" t="s">
        <v>97</v>
      </c>
      <c r="L150" s="42">
        <v>5.05</v>
      </c>
    </row>
    <row r="151" spans="1:12" ht="15" x14ac:dyDescent="0.25">
      <c r="A151" s="14"/>
      <c r="B151" s="15"/>
      <c r="C151" s="11"/>
      <c r="D151" s="7" t="s">
        <v>29</v>
      </c>
      <c r="E151" s="41" t="s">
        <v>100</v>
      </c>
      <c r="F151" s="42">
        <v>180</v>
      </c>
      <c r="G151" s="42">
        <v>0.54</v>
      </c>
      <c r="H151" s="42">
        <v>0</v>
      </c>
      <c r="I151" s="42">
        <v>28.26</v>
      </c>
      <c r="J151" s="42">
        <v>111.6</v>
      </c>
      <c r="K151" s="43" t="s">
        <v>101</v>
      </c>
      <c r="L151" s="42">
        <v>3.63</v>
      </c>
    </row>
    <row r="152" spans="1:12" ht="15" x14ac:dyDescent="0.25">
      <c r="A152" s="14"/>
      <c r="B152" s="15"/>
      <c r="C152" s="11"/>
      <c r="D152" s="7" t="s">
        <v>30</v>
      </c>
      <c r="E152" s="41" t="s">
        <v>42</v>
      </c>
      <c r="F152" s="42">
        <v>60</v>
      </c>
      <c r="G152" s="42">
        <v>4.62</v>
      </c>
      <c r="H152" s="42">
        <v>0.48</v>
      </c>
      <c r="I152" s="42">
        <v>29.7</v>
      </c>
      <c r="J152" s="42">
        <v>127.14</v>
      </c>
      <c r="K152" s="43"/>
      <c r="L152" s="42">
        <v>3.36</v>
      </c>
    </row>
    <row r="153" spans="1:12" ht="15" x14ac:dyDescent="0.25">
      <c r="A153" s="14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40">SUM(G147:G155)</f>
        <v>45.929999999999993</v>
      </c>
      <c r="H156" s="19">
        <f t="shared" si="40"/>
        <v>41.069999999999993</v>
      </c>
      <c r="I156" s="19">
        <f t="shared" si="40"/>
        <v>144.88</v>
      </c>
      <c r="J156" s="19">
        <f t="shared" si="40"/>
        <v>1106.6499999999999</v>
      </c>
      <c r="K156" s="24"/>
      <c r="L156" s="19">
        <f t="shared" ref="L156" si="41">SUM(L147:L155)</f>
        <v>61.089999999999996</v>
      </c>
    </row>
    <row r="157" spans="1:12" ht="15.75" thickBot="1" x14ac:dyDescent="0.25">
      <c r="A157" s="32">
        <f>A139</f>
        <v>2</v>
      </c>
      <c r="B157" s="32">
        <f>B139</f>
        <v>2</v>
      </c>
      <c r="C157" s="61" t="s">
        <v>4</v>
      </c>
      <c r="D157" s="62"/>
      <c r="E157" s="30"/>
      <c r="F157" s="31">
        <f>F146+F156</f>
        <v>770</v>
      </c>
      <c r="G157" s="31">
        <f t="shared" ref="G157" si="42">G146+G156</f>
        <v>45.929999999999993</v>
      </c>
      <c r="H157" s="31">
        <f t="shared" ref="H157" si="43">H146+H156</f>
        <v>41.069999999999993</v>
      </c>
      <c r="I157" s="31">
        <f t="shared" ref="I157" si="44">I146+I156</f>
        <v>144.88</v>
      </c>
      <c r="J157" s="31">
        <f t="shared" ref="J157:L157" si="45">J146+J156</f>
        <v>1106.6499999999999</v>
      </c>
      <c r="K157" s="31"/>
      <c r="L157" s="31">
        <f t="shared" si="45"/>
        <v>61.089999999999996</v>
      </c>
    </row>
    <row r="158" spans="1:12" ht="15" x14ac:dyDescent="0.25">
      <c r="A158" s="20">
        <v>2</v>
      </c>
      <c r="B158" s="21">
        <v>3</v>
      </c>
      <c r="C158" s="57" t="s">
        <v>131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2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.75" customHeight="1" x14ac:dyDescent="0.25">
      <c r="A161" s="22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2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4"/>
      <c r="L165" s="19"/>
    </row>
    <row r="166" spans="1:12" ht="15" x14ac:dyDescent="0.25">
      <c r="A166" s="25">
        <f>A158</f>
        <v>2</v>
      </c>
      <c r="B166" s="13">
        <f>B158</f>
        <v>3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5"/>
      <c r="C167" s="11"/>
      <c r="D167" s="7" t="s">
        <v>26</v>
      </c>
      <c r="E167" s="41" t="s">
        <v>102</v>
      </c>
      <c r="F167" s="42" t="s">
        <v>103</v>
      </c>
      <c r="G167" s="42">
        <v>1.68</v>
      </c>
      <c r="H167" s="42">
        <v>2.68</v>
      </c>
      <c r="I167" s="42">
        <v>9.6999999999999993</v>
      </c>
      <c r="J167" s="42">
        <v>69.64</v>
      </c>
      <c r="K167" s="43" t="s">
        <v>104</v>
      </c>
      <c r="L167" s="42">
        <v>20.57</v>
      </c>
    </row>
    <row r="168" spans="1:12" ht="15" x14ac:dyDescent="0.25">
      <c r="A168" s="22"/>
      <c r="B168" s="15"/>
      <c r="C168" s="11"/>
      <c r="D168" s="7" t="s">
        <v>27</v>
      </c>
      <c r="E168" s="41" t="s">
        <v>108</v>
      </c>
      <c r="F168" s="42">
        <v>90</v>
      </c>
      <c r="G168" s="42">
        <v>19.170000000000002</v>
      </c>
      <c r="H168" s="42">
        <v>20.79</v>
      </c>
      <c r="I168" s="42">
        <v>5.13</v>
      </c>
      <c r="J168" s="42">
        <v>284.31</v>
      </c>
      <c r="K168" s="43" t="s">
        <v>107</v>
      </c>
      <c r="L168" s="42">
        <v>33.340000000000003</v>
      </c>
    </row>
    <row r="169" spans="1:12" ht="15" x14ac:dyDescent="0.25">
      <c r="A169" s="22"/>
      <c r="B169" s="15"/>
      <c r="C169" s="11"/>
      <c r="D169" s="7" t="s">
        <v>28</v>
      </c>
      <c r="E169" s="41" t="s">
        <v>105</v>
      </c>
      <c r="F169" s="42">
        <v>180</v>
      </c>
      <c r="G169" s="42">
        <v>3.78</v>
      </c>
      <c r="H169" s="42">
        <v>8.1</v>
      </c>
      <c r="I169" s="42">
        <v>26.28</v>
      </c>
      <c r="J169" s="42">
        <v>193.14</v>
      </c>
      <c r="K169" s="43" t="s">
        <v>106</v>
      </c>
      <c r="L169" s="42">
        <v>12.13</v>
      </c>
    </row>
    <row r="170" spans="1:12" ht="15" x14ac:dyDescent="0.25">
      <c r="A170" s="22"/>
      <c r="B170" s="15"/>
      <c r="C170" s="11"/>
      <c r="D170" s="7" t="s">
        <v>29</v>
      </c>
      <c r="E170" s="41" t="s">
        <v>46</v>
      </c>
      <c r="F170" s="42">
        <v>180</v>
      </c>
      <c r="G170" s="42">
        <v>0.54</v>
      </c>
      <c r="H170" s="42">
        <v>0</v>
      </c>
      <c r="I170" s="42">
        <v>28.26</v>
      </c>
      <c r="J170" s="42">
        <v>111.6</v>
      </c>
      <c r="K170" s="43" t="s">
        <v>50</v>
      </c>
      <c r="L170" s="42">
        <v>3.16</v>
      </c>
    </row>
    <row r="171" spans="1:12" ht="15" x14ac:dyDescent="0.25">
      <c r="A171" s="22"/>
      <c r="B171" s="15"/>
      <c r="C171" s="11"/>
      <c r="D171" s="7" t="s">
        <v>30</v>
      </c>
      <c r="E171" s="41" t="s">
        <v>42</v>
      </c>
      <c r="F171" s="42">
        <v>60</v>
      </c>
      <c r="G171" s="42">
        <v>4.8</v>
      </c>
      <c r="H171" s="42">
        <v>0.75</v>
      </c>
      <c r="I171" s="42">
        <v>25.65</v>
      </c>
      <c r="J171" s="42">
        <v>132.6</v>
      </c>
      <c r="K171" s="43"/>
      <c r="L171" s="42">
        <v>3.36</v>
      </c>
    </row>
    <row r="172" spans="1:12" ht="15" x14ac:dyDescent="0.25">
      <c r="A172" s="22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5"/>
      <c r="C173" s="11"/>
      <c r="D173" s="6"/>
      <c r="E173" s="41" t="s">
        <v>109</v>
      </c>
      <c r="F173" s="42">
        <v>30</v>
      </c>
      <c r="G173" s="42">
        <v>0.78</v>
      </c>
      <c r="H173" s="42">
        <v>2.88</v>
      </c>
      <c r="I173" s="42">
        <v>2.82</v>
      </c>
      <c r="J173" s="42">
        <v>40.32</v>
      </c>
      <c r="K173" s="43" t="s">
        <v>110</v>
      </c>
      <c r="L173" s="42">
        <v>0.94</v>
      </c>
    </row>
    <row r="174" spans="1:12" ht="15" x14ac:dyDescent="0.25">
      <c r="A174" s="22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7"/>
      <c r="C175" s="8"/>
      <c r="D175" s="18" t="s">
        <v>32</v>
      </c>
      <c r="E175" s="9"/>
      <c r="F175" s="19">
        <f>SUM(F166:F174)</f>
        <v>540</v>
      </c>
      <c r="G175" s="19">
        <f t="shared" ref="G175:J175" si="46">SUM(G166:G174)</f>
        <v>30.750000000000004</v>
      </c>
      <c r="H175" s="19">
        <f t="shared" si="46"/>
        <v>35.200000000000003</v>
      </c>
      <c r="I175" s="19">
        <f t="shared" si="46"/>
        <v>97.84</v>
      </c>
      <c r="J175" s="19">
        <f t="shared" si="46"/>
        <v>831.61</v>
      </c>
      <c r="K175" s="24"/>
      <c r="L175" s="19">
        <f t="shared" ref="L175" si="47">SUM(L166:L174)</f>
        <v>73.5</v>
      </c>
    </row>
    <row r="176" spans="1:12" ht="15.75" thickBot="1" x14ac:dyDescent="0.25">
      <c r="A176" s="28">
        <f>A158</f>
        <v>2</v>
      </c>
      <c r="B176" s="29">
        <f>B158</f>
        <v>3</v>
      </c>
      <c r="C176" s="61" t="s">
        <v>4</v>
      </c>
      <c r="D176" s="62"/>
      <c r="E176" s="30"/>
      <c r="F176" s="31">
        <f>F165+F175</f>
        <v>540</v>
      </c>
      <c r="G176" s="31">
        <f t="shared" ref="G176" si="48">G165+G175</f>
        <v>30.750000000000004</v>
      </c>
      <c r="H176" s="31">
        <f t="shared" ref="H176" si="49">H165+H175</f>
        <v>35.200000000000003</v>
      </c>
      <c r="I176" s="31">
        <f t="shared" ref="I176" si="50">I165+I175</f>
        <v>97.84</v>
      </c>
      <c r="J176" s="31">
        <f t="shared" ref="J176:L176" si="51">J165+J175</f>
        <v>831.61</v>
      </c>
      <c r="K176" s="31"/>
      <c r="L176" s="31">
        <f t="shared" si="51"/>
        <v>73.5</v>
      </c>
    </row>
    <row r="177" spans="1:12" ht="15" x14ac:dyDescent="0.25">
      <c r="A177" s="20">
        <v>2</v>
      </c>
      <c r="B177" s="21">
        <v>4</v>
      </c>
      <c r="C177" s="57" t="s">
        <v>131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2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4"/>
      <c r="L184" s="19"/>
    </row>
    <row r="185" spans="1:12" ht="15" x14ac:dyDescent="0.25">
      <c r="A185" s="25">
        <f>A177</f>
        <v>2</v>
      </c>
      <c r="B185" s="13">
        <f>B177</f>
        <v>4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5"/>
      <c r="C186" s="11"/>
      <c r="D186" s="7" t="s">
        <v>26</v>
      </c>
      <c r="E186" s="41" t="s">
        <v>111</v>
      </c>
      <c r="F186" s="42" t="s">
        <v>112</v>
      </c>
      <c r="G186" s="42">
        <v>1.6</v>
      </c>
      <c r="H186" s="42">
        <v>1.92</v>
      </c>
      <c r="I186" s="42">
        <v>11.12</v>
      </c>
      <c r="J186" s="42">
        <v>71.040000000000006</v>
      </c>
      <c r="K186" s="43" t="s">
        <v>113</v>
      </c>
      <c r="L186" s="42">
        <v>20.45</v>
      </c>
    </row>
    <row r="187" spans="1:12" ht="15" x14ac:dyDescent="0.25">
      <c r="A187" s="22"/>
      <c r="B187" s="15"/>
      <c r="C187" s="11"/>
      <c r="D187" s="7" t="s">
        <v>27</v>
      </c>
      <c r="E187" s="41" t="s">
        <v>116</v>
      </c>
      <c r="F187" s="42">
        <v>90</v>
      </c>
      <c r="G187" s="42">
        <v>24.8</v>
      </c>
      <c r="H187" s="42">
        <v>16.600000000000001</v>
      </c>
      <c r="I187" s="42">
        <v>6.1</v>
      </c>
      <c r="J187" s="42">
        <v>302.7</v>
      </c>
      <c r="K187" s="43" t="s">
        <v>117</v>
      </c>
      <c r="L187" s="42">
        <v>23.47</v>
      </c>
    </row>
    <row r="188" spans="1:12" ht="15" x14ac:dyDescent="0.25">
      <c r="A188" s="22"/>
      <c r="B188" s="15"/>
      <c r="C188" s="11"/>
      <c r="D188" s="7" t="s">
        <v>28</v>
      </c>
      <c r="E188" s="41" t="s">
        <v>114</v>
      </c>
      <c r="F188" s="42">
        <v>180</v>
      </c>
      <c r="G188" s="42">
        <v>5.13</v>
      </c>
      <c r="H188" s="42">
        <v>5.83</v>
      </c>
      <c r="I188" s="42">
        <v>29.3</v>
      </c>
      <c r="J188" s="42">
        <v>190.37</v>
      </c>
      <c r="K188" s="43" t="s">
        <v>115</v>
      </c>
      <c r="L188" s="42">
        <v>5.39</v>
      </c>
    </row>
    <row r="189" spans="1:12" ht="15" x14ac:dyDescent="0.25">
      <c r="A189" s="22"/>
      <c r="B189" s="15"/>
      <c r="C189" s="11"/>
      <c r="D189" s="7" t="s">
        <v>29</v>
      </c>
      <c r="E189" s="41" t="s">
        <v>118</v>
      </c>
      <c r="F189" s="42">
        <v>180</v>
      </c>
      <c r="G189" s="42">
        <v>0.13</v>
      </c>
      <c r="H189" s="42">
        <v>0.13</v>
      </c>
      <c r="I189" s="42">
        <v>19.3</v>
      </c>
      <c r="J189" s="42">
        <v>79.06</v>
      </c>
      <c r="K189" s="43" t="s">
        <v>119</v>
      </c>
      <c r="L189" s="42">
        <v>3.65</v>
      </c>
    </row>
    <row r="190" spans="1:12" ht="15" x14ac:dyDescent="0.25">
      <c r="A190" s="22"/>
      <c r="B190" s="15"/>
      <c r="C190" s="11"/>
      <c r="D190" s="7" t="s">
        <v>30</v>
      </c>
      <c r="E190" s="41" t="s">
        <v>42</v>
      </c>
      <c r="F190" s="42">
        <v>60</v>
      </c>
      <c r="G190" s="42">
        <v>4.62</v>
      </c>
      <c r="H190" s="42">
        <v>0.48</v>
      </c>
      <c r="I190" s="42">
        <v>29.7</v>
      </c>
      <c r="J190" s="42">
        <v>141.6</v>
      </c>
      <c r="K190" s="43"/>
      <c r="L190" s="42">
        <v>3.36</v>
      </c>
    </row>
    <row r="191" spans="1:12" ht="15" x14ac:dyDescent="0.25">
      <c r="A191" s="22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7"/>
      <c r="C194" s="8"/>
      <c r="D194" s="18" t="s">
        <v>32</v>
      </c>
      <c r="E194" s="9"/>
      <c r="F194" s="19">
        <f>SUM(F185:F193)</f>
        <v>510</v>
      </c>
      <c r="G194" s="19">
        <f t="shared" ref="G194:J194" si="52">SUM(G185:G193)</f>
        <v>36.28</v>
      </c>
      <c r="H194" s="19">
        <f t="shared" si="52"/>
        <v>24.96</v>
      </c>
      <c r="I194" s="19">
        <f t="shared" si="52"/>
        <v>95.52</v>
      </c>
      <c r="J194" s="19">
        <f t="shared" si="52"/>
        <v>784.7700000000001</v>
      </c>
      <c r="K194" s="24"/>
      <c r="L194" s="19">
        <f t="shared" ref="L194" si="53">SUM(L185:L193)</f>
        <v>56.32</v>
      </c>
    </row>
    <row r="195" spans="1:12" ht="15.75" thickBot="1" x14ac:dyDescent="0.25">
      <c r="A195" s="28">
        <f>A177</f>
        <v>2</v>
      </c>
      <c r="B195" s="29">
        <f>B177</f>
        <v>4</v>
      </c>
      <c r="C195" s="61" t="s">
        <v>4</v>
      </c>
      <c r="D195" s="62"/>
      <c r="E195" s="30"/>
      <c r="F195" s="31">
        <f>F184+F194</f>
        <v>510</v>
      </c>
      <c r="G195" s="31">
        <f t="shared" ref="G195" si="54">G184+G194</f>
        <v>36.28</v>
      </c>
      <c r="H195" s="31">
        <f t="shared" ref="H195" si="55">H184+H194</f>
        <v>24.96</v>
      </c>
      <c r="I195" s="31">
        <f t="shared" ref="I195" si="56">I184+I194</f>
        <v>95.52</v>
      </c>
      <c r="J195" s="31">
        <f t="shared" ref="J195:L195" si="57">J184+J194</f>
        <v>784.7700000000001</v>
      </c>
      <c r="K195" s="31"/>
      <c r="L195" s="31">
        <f t="shared" si="57"/>
        <v>56.32</v>
      </c>
    </row>
    <row r="196" spans="1:12" ht="15" x14ac:dyDescent="0.25">
      <c r="A196" s="20">
        <v>2</v>
      </c>
      <c r="B196" s="21">
        <v>5</v>
      </c>
      <c r="C196" s="57" t="s">
        <v>131</v>
      </c>
      <c r="D196" s="5" t="s">
        <v>20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2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2"/>
      <c r="B198" s="15"/>
      <c r="C198" s="11"/>
      <c r="D198" s="7" t="s">
        <v>21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2"/>
      <c r="B199" s="15"/>
      <c r="C199" s="11"/>
      <c r="D199" s="7" t="s">
        <v>22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2"/>
      <c r="B200" s="15"/>
      <c r="C200" s="11"/>
      <c r="D200" s="7" t="s">
        <v>23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2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2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25">
      <c r="A203" s="23"/>
      <c r="B203" s="17"/>
      <c r="C203" s="8"/>
      <c r="D203" s="18" t="s">
        <v>32</v>
      </c>
      <c r="E203" s="9"/>
      <c r="F203" s="19"/>
      <c r="G203" s="19"/>
      <c r="H203" s="19"/>
      <c r="I203" s="19"/>
      <c r="J203" s="19"/>
      <c r="K203" s="24"/>
      <c r="L203" s="19"/>
    </row>
    <row r="204" spans="1:12" ht="15" x14ac:dyDescent="0.25">
      <c r="A204" s="25">
        <f>A196</f>
        <v>2</v>
      </c>
      <c r="B204" s="13">
        <f>B196</f>
        <v>5</v>
      </c>
      <c r="C204" s="10" t="s">
        <v>24</v>
      </c>
      <c r="D204" s="7" t="s">
        <v>25</v>
      </c>
      <c r="E204" s="41" t="s">
        <v>120</v>
      </c>
      <c r="F204" s="42">
        <v>60</v>
      </c>
      <c r="G204" s="42">
        <v>0.78</v>
      </c>
      <c r="H204" s="42">
        <v>5.94</v>
      </c>
      <c r="I204" s="42">
        <v>5.04</v>
      </c>
      <c r="J204" s="42">
        <v>76.739999999999995</v>
      </c>
      <c r="K204" s="43" t="s">
        <v>121</v>
      </c>
      <c r="L204" s="42">
        <v>7.08</v>
      </c>
    </row>
    <row r="205" spans="1:12" ht="15" x14ac:dyDescent="0.25">
      <c r="A205" s="22"/>
      <c r="B205" s="15"/>
      <c r="C205" s="11"/>
      <c r="D205" s="7" t="s">
        <v>26</v>
      </c>
      <c r="E205" s="41" t="s">
        <v>122</v>
      </c>
      <c r="F205" s="42">
        <v>200</v>
      </c>
      <c r="G205" s="42">
        <v>1.74</v>
      </c>
      <c r="H205" s="42">
        <v>4.0999999999999996</v>
      </c>
      <c r="I205" s="42">
        <v>13.28</v>
      </c>
      <c r="J205" s="42">
        <v>96.98</v>
      </c>
      <c r="K205" s="43" t="s">
        <v>123</v>
      </c>
      <c r="L205" s="42">
        <v>22.61</v>
      </c>
    </row>
    <row r="206" spans="1:12" ht="15" x14ac:dyDescent="0.25">
      <c r="A206" s="22"/>
      <c r="B206" s="15"/>
      <c r="C206" s="11"/>
      <c r="D206" s="7" t="s">
        <v>27</v>
      </c>
      <c r="E206" s="41" t="s">
        <v>124</v>
      </c>
      <c r="F206" s="42">
        <v>90</v>
      </c>
      <c r="G206" s="42">
        <v>15.75</v>
      </c>
      <c r="H206" s="42">
        <v>22.41</v>
      </c>
      <c r="I206" s="42">
        <v>8.1</v>
      </c>
      <c r="J206" s="42">
        <v>297.08999999999997</v>
      </c>
      <c r="K206" s="43" t="s">
        <v>99</v>
      </c>
      <c r="L206" s="42">
        <v>32.270000000000003</v>
      </c>
    </row>
    <row r="207" spans="1:12" ht="15" x14ac:dyDescent="0.25">
      <c r="A207" s="22"/>
      <c r="B207" s="15"/>
      <c r="C207" s="11"/>
      <c r="D207" s="7" t="s">
        <v>28</v>
      </c>
      <c r="E207" s="41" t="s">
        <v>44</v>
      </c>
      <c r="F207" s="42">
        <v>180</v>
      </c>
      <c r="G207" s="42">
        <v>6.3</v>
      </c>
      <c r="H207" s="42">
        <v>7.38</v>
      </c>
      <c r="I207" s="42">
        <v>42.3</v>
      </c>
      <c r="J207" s="42">
        <v>260.82</v>
      </c>
      <c r="K207" s="43" t="s">
        <v>49</v>
      </c>
      <c r="L207" s="42">
        <v>5.77</v>
      </c>
    </row>
    <row r="208" spans="1:12" ht="15" x14ac:dyDescent="0.25">
      <c r="A208" s="22"/>
      <c r="B208" s="15"/>
      <c r="C208" s="11"/>
      <c r="D208" s="7" t="s">
        <v>29</v>
      </c>
      <c r="E208" s="41" t="s">
        <v>125</v>
      </c>
      <c r="F208" s="42">
        <v>180</v>
      </c>
      <c r="G208" s="42">
        <v>0.36</v>
      </c>
      <c r="H208" s="42">
        <v>0.24</v>
      </c>
      <c r="I208" s="42">
        <v>15.48</v>
      </c>
      <c r="J208" s="42">
        <v>65.55</v>
      </c>
      <c r="K208" s="43" t="s">
        <v>126</v>
      </c>
      <c r="L208" s="42">
        <v>3.94</v>
      </c>
    </row>
    <row r="209" spans="1:12" ht="15" x14ac:dyDescent="0.25">
      <c r="A209" s="22"/>
      <c r="B209" s="15"/>
      <c r="C209" s="11"/>
      <c r="D209" s="7" t="s">
        <v>30</v>
      </c>
      <c r="E209" s="41" t="s">
        <v>42</v>
      </c>
      <c r="F209" s="42">
        <v>60</v>
      </c>
      <c r="G209" s="42">
        <v>4.8</v>
      </c>
      <c r="H209" s="42">
        <v>0.75</v>
      </c>
      <c r="I209" s="42">
        <v>26.65</v>
      </c>
      <c r="J209" s="42">
        <v>132.6</v>
      </c>
      <c r="K209" s="43"/>
      <c r="L209" s="42">
        <v>3.36</v>
      </c>
    </row>
    <row r="210" spans="1:12" ht="15" x14ac:dyDescent="0.25">
      <c r="A210" s="22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2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2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2"/>
      <c r="B213" s="15"/>
      <c r="C213" s="11"/>
      <c r="D213" s="18" t="s">
        <v>32</v>
      </c>
      <c r="E213" s="9"/>
      <c r="F213" s="19">
        <f>SUM(F204:F212)</f>
        <v>770</v>
      </c>
      <c r="G213" s="19">
        <f>SUM(G204:G212)</f>
        <v>29.73</v>
      </c>
      <c r="H213" s="19">
        <f>SUM(H204:H212)</f>
        <v>40.820000000000007</v>
      </c>
      <c r="I213" s="19">
        <f>SUM(I204:I212)</f>
        <v>110.85</v>
      </c>
      <c r="J213" s="19">
        <f>SUM(J204:J212)</f>
        <v>929.77999999999986</v>
      </c>
      <c r="K213" s="24"/>
      <c r="L213" s="19">
        <f>SUM(L204:L212)</f>
        <v>75.03</v>
      </c>
    </row>
    <row r="214" spans="1:12" ht="13.5" customHeight="1" thickBot="1" x14ac:dyDescent="0.25">
      <c r="A214" s="28">
        <f>A176</f>
        <v>2</v>
      </c>
      <c r="B214" s="29">
        <v>5</v>
      </c>
      <c r="C214" s="61" t="s">
        <v>4</v>
      </c>
      <c r="D214" s="66"/>
      <c r="E214" s="30"/>
      <c r="F214" s="31">
        <f>F183+F193</f>
        <v>0</v>
      </c>
      <c r="G214" s="31">
        <f>G183+G193</f>
        <v>0</v>
      </c>
      <c r="H214" s="31">
        <f>H183+H193</f>
        <v>0</v>
      </c>
      <c r="I214" s="31">
        <f>I183+I193</f>
        <v>0</v>
      </c>
      <c r="J214" s="31">
        <f>J183+J193</f>
        <v>0</v>
      </c>
      <c r="K214" s="31"/>
      <c r="L214" s="31">
        <f>L183+L193</f>
        <v>0</v>
      </c>
    </row>
    <row r="215" spans="1:12" ht="15" x14ac:dyDescent="0.25">
      <c r="A215" s="20">
        <v>2</v>
      </c>
      <c r="B215" s="21">
        <v>6</v>
      </c>
      <c r="C215" s="57" t="s">
        <v>131</v>
      </c>
      <c r="D215" s="5" t="s">
        <v>20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 x14ac:dyDescent="0.25">
      <c r="A216" s="22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2"/>
      <c r="B217" s="15"/>
      <c r="C217" s="11"/>
      <c r="D217" s="7" t="s">
        <v>21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2"/>
      <c r="B218" s="15"/>
      <c r="C218" s="11"/>
      <c r="D218" s="7" t="s">
        <v>22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2"/>
      <c r="B219" s="15"/>
      <c r="C219" s="11"/>
      <c r="D219" s="7" t="s">
        <v>23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2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2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7"/>
      <c r="C222" s="8"/>
      <c r="D222" s="18" t="s">
        <v>32</v>
      </c>
      <c r="E222" s="9"/>
      <c r="F222" s="19"/>
      <c r="G222" s="19"/>
      <c r="H222" s="19"/>
      <c r="I222" s="19"/>
      <c r="J222" s="19"/>
      <c r="K222" s="24"/>
      <c r="L222" s="19"/>
    </row>
    <row r="223" spans="1:12" ht="15" x14ac:dyDescent="0.25">
      <c r="A223" s="25">
        <f>A215</f>
        <v>2</v>
      </c>
      <c r="B223" s="13">
        <v>6</v>
      </c>
      <c r="C223" s="10" t="s">
        <v>24</v>
      </c>
      <c r="D223" s="7" t="s">
        <v>25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2"/>
      <c r="B224" s="15"/>
      <c r="C224" s="11"/>
      <c r="D224" s="7" t="s">
        <v>26</v>
      </c>
      <c r="E224" s="41" t="s">
        <v>127</v>
      </c>
      <c r="F224" s="42">
        <v>150</v>
      </c>
      <c r="G224" s="42">
        <v>17.98</v>
      </c>
      <c r="H224" s="42">
        <v>26.68</v>
      </c>
      <c r="I224" s="42">
        <v>3.36</v>
      </c>
      <c r="J224" s="42">
        <v>327.7</v>
      </c>
      <c r="K224" s="43" t="s">
        <v>128</v>
      </c>
      <c r="L224" s="42">
        <v>32.4</v>
      </c>
    </row>
    <row r="225" spans="1:12" ht="15" x14ac:dyDescent="0.25">
      <c r="A225" s="22"/>
      <c r="B225" s="15"/>
      <c r="C225" s="11"/>
      <c r="D225" s="7" t="s">
        <v>27</v>
      </c>
      <c r="E225" s="41"/>
      <c r="F225" s="42"/>
      <c r="G225" s="42"/>
      <c r="H225" s="42"/>
      <c r="I225" s="42"/>
      <c r="J225" s="42"/>
      <c r="K225" s="55"/>
      <c r="L225" s="42"/>
    </row>
    <row r="226" spans="1:12" ht="15" x14ac:dyDescent="0.25">
      <c r="A226" s="22"/>
      <c r="B226" s="15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2"/>
      <c r="B227" s="15"/>
      <c r="C227" s="11"/>
      <c r="D227" s="7" t="s">
        <v>29</v>
      </c>
      <c r="E227" s="41" t="s">
        <v>87</v>
      </c>
      <c r="F227" s="42">
        <v>200</v>
      </c>
      <c r="G227" s="42">
        <v>2.7</v>
      </c>
      <c r="H227" s="42">
        <v>2.8</v>
      </c>
      <c r="I227" s="42">
        <v>22.4</v>
      </c>
      <c r="J227" s="42">
        <v>125.6</v>
      </c>
      <c r="K227" s="43" t="s">
        <v>129</v>
      </c>
      <c r="L227" s="42">
        <v>8.83</v>
      </c>
    </row>
    <row r="228" spans="1:12" ht="15" x14ac:dyDescent="0.25">
      <c r="A228" s="22"/>
      <c r="B228" s="15"/>
      <c r="C228" s="11"/>
      <c r="D228" s="7" t="s">
        <v>30</v>
      </c>
      <c r="E228" s="41" t="s">
        <v>42</v>
      </c>
      <c r="F228" s="42">
        <v>40</v>
      </c>
      <c r="G228" s="42">
        <v>3.08</v>
      </c>
      <c r="H228" s="42">
        <v>0.32</v>
      </c>
      <c r="I228" s="42">
        <v>19.8</v>
      </c>
      <c r="J228" s="42">
        <v>118</v>
      </c>
      <c r="K228" s="43"/>
      <c r="L228" s="42">
        <v>2.2400000000000002</v>
      </c>
    </row>
    <row r="229" spans="1:12" ht="15" x14ac:dyDescent="0.25">
      <c r="A229" s="22"/>
      <c r="B229" s="15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2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2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7"/>
      <c r="C232" s="8"/>
      <c r="D232" s="18" t="s">
        <v>32</v>
      </c>
      <c r="E232" s="9"/>
      <c r="F232" s="19">
        <f>SUM(F223:F231)</f>
        <v>390</v>
      </c>
      <c r="G232" s="19">
        <f t="shared" ref="G232:J232" si="58">SUM(G223:G231)</f>
        <v>23.759999999999998</v>
      </c>
      <c r="H232" s="19">
        <f t="shared" si="58"/>
        <v>29.8</v>
      </c>
      <c r="I232" s="19">
        <f t="shared" si="58"/>
        <v>45.56</v>
      </c>
      <c r="J232" s="19">
        <f t="shared" si="58"/>
        <v>571.29999999999995</v>
      </c>
      <c r="K232" s="24"/>
      <c r="L232" s="19">
        <f t="shared" ref="L232" si="59">SUM(L223:L231)</f>
        <v>43.47</v>
      </c>
    </row>
    <row r="233" spans="1:12" ht="15" x14ac:dyDescent="0.25">
      <c r="A233" s="22"/>
      <c r="B233" s="15"/>
      <c r="C233" s="50"/>
      <c r="D233" s="51"/>
      <c r="E233" s="52"/>
      <c r="F233" s="53"/>
      <c r="G233" s="53"/>
      <c r="H233" s="53"/>
      <c r="I233" s="53"/>
      <c r="J233" s="53"/>
      <c r="K233" s="54"/>
      <c r="L233" s="53"/>
    </row>
    <row r="234" spans="1:12" ht="15" customHeight="1" thickBot="1" x14ac:dyDescent="0.25">
      <c r="A234" s="28">
        <f>A196</f>
        <v>2</v>
      </c>
      <c r="B234" s="29">
        <v>6</v>
      </c>
      <c r="C234" s="61" t="s">
        <v>4</v>
      </c>
      <c r="D234" s="66"/>
      <c r="E234" s="30"/>
      <c r="F234" s="31">
        <f>F203+F213</f>
        <v>770</v>
      </c>
      <c r="G234" s="31">
        <f>G203+G213</f>
        <v>29.73</v>
      </c>
      <c r="H234" s="31">
        <f>H203+H213</f>
        <v>40.820000000000007</v>
      </c>
      <c r="I234" s="31">
        <f>I203+I213</f>
        <v>110.85</v>
      </c>
      <c r="J234" s="31">
        <f>J203+J213</f>
        <v>929.77999999999986</v>
      </c>
      <c r="K234" s="31"/>
      <c r="L234" s="31">
        <f>L203+L213</f>
        <v>75.03</v>
      </c>
    </row>
    <row r="235" spans="1:12" ht="12.75" customHeight="1" thickBot="1" x14ac:dyDescent="0.25">
      <c r="A235" s="26"/>
      <c r="B235" s="27"/>
      <c r="C235" s="63" t="s">
        <v>5</v>
      </c>
      <c r="D235" s="64"/>
      <c r="E235" s="65"/>
      <c r="F235" s="33">
        <f>(F24+F43+F62+F81+F100+F138+F157+F176+F195+F234)/(IF(F24=0,0,1)+IF(F43=0,0,1)+IF(F62=0,0,1)+IF(F81=0,0,1)+IF(F100=0,0,1)+IF(F138=0,0,1)+IF(F157=0,0,1)+IF(F176=0,0,1)+IF(F195=0,0,1)+IF(F234=0,0,1))</f>
        <v>668</v>
      </c>
      <c r="G235" s="33">
        <f>(G24+G43+G62+G81+G100+G138+G157+G176+G195+G234)/(IF(G24=0,0,1)+IF(G43=0,0,1)+IF(G62=0,0,1)+IF(G81=0,0,1)+IF(G100=0,0,1)+IF(G138=0,0,1)+IF(G157=0,0,1)+IF(G176=0,0,1)+IF(G195=0,0,1)+IF(G234=0,0,1))</f>
        <v>30.706000000000007</v>
      </c>
      <c r="H235" s="33">
        <f>(H24+H43+H62+H81+H100+H138+H157+H176+H195+H234)/(IF(H24=0,0,1)+IF(H43=0,0,1)+IF(H62=0,0,1)+IF(H81=0,0,1)+IF(H100=0,0,1)+IF(H138=0,0,1)+IF(H157=0,0,1)+IF(H176=0,0,1)+IF(H195=0,0,1)+IF(H234=0,0,1))</f>
        <v>28.612500000000001</v>
      </c>
      <c r="I235" s="33">
        <f>(I24+I43+I62+I81+I100+I138+I157+I176+I195+I234)/(IF(I24=0,0,1)+IF(I43=0,0,1)+IF(I62=0,0,1)+IF(I81=0,0,1)+IF(I100=0,0,1)+IF(I138=0,0,1)+IF(I157=0,0,1)+IF(I176=0,0,1)+IF(I195=0,0,1)+IF(I234=0,0,1))</f>
        <v>105.258</v>
      </c>
      <c r="J235" s="33">
        <f>(J24+J43+J62+J81+J100+J138+J157+J176+J195+J234)/(IF(J24=0,0,1)+IF(J43=0,0,1)+IF(J62=0,0,1)+IF(J81=0,0,1)+IF(J100=0,0,1)+IF(J138=0,0,1)+IF(J157=0,0,1)+IF(J176=0,0,1)+IF(J195=0,0,1)+IF(J234=0,0,1))</f>
        <v>799.80099999999993</v>
      </c>
      <c r="K235" s="33"/>
      <c r="L235" s="33">
        <f>(L24+L43+L62+L81+L100+L138+L157+L176+L195+L234)/(IF(L24=0,0,1)+IF(L43=0,0,1)+IF(L62=0,0,1)+IF(L81=0,0,1)+IF(L100=0,0,1)+IF(L138=0,0,1)+IF(L157=0,0,1)+IF(L176=0,0,1)+IF(L195=0,0,1)+IF(L234=0,0,1))</f>
        <v>65.825000000000017</v>
      </c>
    </row>
  </sheetData>
  <mergeCells count="16">
    <mergeCell ref="C81:D81"/>
    <mergeCell ref="C100:D100"/>
    <mergeCell ref="C24:D24"/>
    <mergeCell ref="C235:E235"/>
    <mergeCell ref="C234:D234"/>
    <mergeCell ref="C138:D138"/>
    <mergeCell ref="C157:D157"/>
    <mergeCell ref="C176:D176"/>
    <mergeCell ref="C195:D195"/>
    <mergeCell ref="C214:D214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2024-01-12T06:56:34Z</dcterms:modified>
</cp:coreProperties>
</file>