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9" i="1" l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14" i="1"/>
  <c r="J214" i="1"/>
  <c r="I214" i="1"/>
  <c r="H214" i="1"/>
  <c r="G214" i="1"/>
  <c r="F214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A234" i="1"/>
  <c r="L119" i="1" l="1"/>
  <c r="J119" i="1"/>
  <c r="H119" i="1"/>
  <c r="F119" i="1"/>
  <c r="I119" i="1"/>
  <c r="G119" i="1"/>
  <c r="L213" i="1"/>
  <c r="J213" i="1"/>
  <c r="I213" i="1"/>
  <c r="H213" i="1"/>
  <c r="G213" i="1"/>
  <c r="F213" i="1"/>
  <c r="B204" i="1"/>
  <c r="A204" i="1"/>
  <c r="L203" i="1"/>
  <c r="L234" i="1" s="1"/>
  <c r="J203" i="1"/>
  <c r="I203" i="1"/>
  <c r="I234" i="1" s="1"/>
  <c r="H203" i="1"/>
  <c r="H234" i="1" s="1"/>
  <c r="G203" i="1"/>
  <c r="G234" i="1" s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A214" i="1" s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34" i="1" l="1"/>
  <c r="F234" i="1"/>
  <c r="L195" i="1"/>
  <c r="F195" i="1"/>
  <c r="H195" i="1"/>
  <c r="G195" i="1"/>
  <c r="L176" i="1"/>
  <c r="H176" i="1"/>
  <c r="J176" i="1"/>
  <c r="F176" i="1"/>
  <c r="J157" i="1"/>
  <c r="G157" i="1"/>
  <c r="H157" i="1"/>
  <c r="L157" i="1"/>
  <c r="I157" i="1"/>
  <c r="F157" i="1"/>
  <c r="L138" i="1"/>
  <c r="J138" i="1"/>
  <c r="H138" i="1"/>
  <c r="F138" i="1"/>
  <c r="I100" i="1"/>
  <c r="J100" i="1"/>
  <c r="L100" i="1"/>
  <c r="H100" i="1"/>
  <c r="G100" i="1"/>
  <c r="F100" i="1"/>
  <c r="I81" i="1"/>
  <c r="F81" i="1"/>
  <c r="L81" i="1"/>
  <c r="J81" i="1"/>
  <c r="G81" i="1"/>
  <c r="H81" i="1"/>
  <c r="I62" i="1"/>
  <c r="F62" i="1"/>
  <c r="L62" i="1"/>
  <c r="J62" i="1"/>
  <c r="H62" i="1"/>
  <c r="G62" i="1"/>
  <c r="G43" i="1"/>
  <c r="J43" i="1"/>
  <c r="L43" i="1"/>
  <c r="H43" i="1"/>
  <c r="I43" i="1"/>
  <c r="F43" i="1"/>
  <c r="J24" i="1"/>
  <c r="F24" i="1"/>
  <c r="L24" i="1"/>
  <c r="I24" i="1"/>
  <c r="H24" i="1"/>
  <c r="G24" i="1"/>
  <c r="L235" i="1" l="1"/>
  <c r="G235" i="1"/>
  <c r="F235" i="1"/>
  <c r="I235" i="1"/>
  <c r="H235" i="1"/>
  <c r="J235" i="1"/>
</calcChain>
</file>

<file path=xl/sharedStrings.xml><?xml version="1.0" encoding="utf-8"?>
<sst xmlns="http://schemas.openxmlformats.org/spreadsheetml/2006/main" count="389" uniqueCount="149">
  <si>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</si>
  <si>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</si>
  <si>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</si>
  <si>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</si>
  <si>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</si>
  <si>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</si>
  <si>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</si>
  <si>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</si>
  <si>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</si>
  <si>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</si>
  <si>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</si>
  <si>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</si>
  <si>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</si>
  <si>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</si>
  <si>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</si>
  <si>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</si>
  <si>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</si>
  <si>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</si>
  <si>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</si>
  <si>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</si>
  <si>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</si>
  <si>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</si>
  <si>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</si>
  <si>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</si>
  <si>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</si>
  <si>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</si>
  <si>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</si>
  <si>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</si>
  <si>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</si>
  <si>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</si>
  <si>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</si>
  <si>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</si>
  <si>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</si>
  <si>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</si>
  <si>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</si>
  <si>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</si>
  <si>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</si>
  <si>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</si>
  <si>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"Дёбинская ООШ"</t>
  </si>
  <si>
    <t>Директор школы</t>
  </si>
  <si>
    <t>Р.А.Мальшакова</t>
  </si>
  <si>
    <t>Каша пшённая молочная жидкая</t>
  </si>
  <si>
    <t>Чай с сахаром</t>
  </si>
  <si>
    <t>Хлеб пшеничный</t>
  </si>
  <si>
    <t>127/2008</t>
  </si>
  <si>
    <t>261/2008</t>
  </si>
  <si>
    <t>Суп картофельный с крупой</t>
  </si>
  <si>
    <t>Макаронные изделия отварные</t>
  </si>
  <si>
    <t>Гуляш</t>
  </si>
  <si>
    <t>Компот из сухофруктов</t>
  </si>
  <si>
    <t>28/2013</t>
  </si>
  <si>
    <t>63/2008</t>
  </si>
  <si>
    <t>97/2008</t>
  </si>
  <si>
    <t>153/2008</t>
  </si>
  <si>
    <t>Каша манная молочная жидкая</t>
  </si>
  <si>
    <t>125/2008</t>
  </si>
  <si>
    <t>Салат из свежей капусты</t>
  </si>
  <si>
    <t>Щи из свежей капусты с картофелем</t>
  </si>
  <si>
    <t>41/2008</t>
  </si>
  <si>
    <t>Каша гречневая рассыпчатая</t>
  </si>
  <si>
    <t>103/2013</t>
  </si>
  <si>
    <t>Фрикадельки "Петушок"</t>
  </si>
  <si>
    <t>81/2008</t>
  </si>
  <si>
    <t>Чай с лимоном</t>
  </si>
  <si>
    <t>146/2008</t>
  </si>
  <si>
    <t>Омлет натуральный</t>
  </si>
  <si>
    <t>112/2008</t>
  </si>
  <si>
    <t>261/2013</t>
  </si>
  <si>
    <t>Суп куриный с бобовыми</t>
  </si>
  <si>
    <t>47/2008</t>
  </si>
  <si>
    <t>Пбре картофельное</t>
  </si>
  <si>
    <t>92/2008</t>
  </si>
  <si>
    <t>Голубцы "Уралочка"</t>
  </si>
  <si>
    <t>191/2013</t>
  </si>
  <si>
    <t>Компот из изюма</t>
  </si>
  <si>
    <t>154/2008</t>
  </si>
  <si>
    <t>Каша пшеничная молочная жидкая</t>
  </si>
  <si>
    <t>128/2008</t>
  </si>
  <si>
    <t>Борщ с капустой и картофелем со сметаной</t>
  </si>
  <si>
    <t>200/15</t>
  </si>
  <si>
    <t>39/2008</t>
  </si>
  <si>
    <t>Рожки отварные с овощами</t>
  </si>
  <si>
    <t>100/2008</t>
  </si>
  <si>
    <t>Котлета рыбная "Нептун"</t>
  </si>
  <si>
    <t>88/2008</t>
  </si>
  <si>
    <t>Суп молочный с макаронными изделиями</t>
  </si>
  <si>
    <t>68/2013</t>
  </si>
  <si>
    <t>Салат из моркови с сахаром</t>
  </si>
  <si>
    <t>Суп картофельный с макаронными изделиями</t>
  </si>
  <si>
    <t>46/2008</t>
  </si>
  <si>
    <t>Капуста тушеная</t>
  </si>
  <si>
    <t>84/2013</t>
  </si>
  <si>
    <t>Птица отварная</t>
  </si>
  <si>
    <t>197/2013</t>
  </si>
  <si>
    <t>Каша рисовая молочная жидкая</t>
  </si>
  <si>
    <t>130/2008</t>
  </si>
  <si>
    <t>Жаркое по-домашнему</t>
  </si>
  <si>
    <t>176/2013</t>
  </si>
  <si>
    <t>Какао с молоком</t>
  </si>
  <si>
    <t>149/2008</t>
  </si>
  <si>
    <t>Каша "Дружба" молочная вязкая</t>
  </si>
  <si>
    <t>119/2008</t>
  </si>
  <si>
    <t>Кофейный напиток с молоком</t>
  </si>
  <si>
    <t>148/2013</t>
  </si>
  <si>
    <t>Борщ с капустой и картофелем</t>
  </si>
  <si>
    <t>Плов из птицы</t>
  </si>
  <si>
    <t>200/2013</t>
  </si>
  <si>
    <t>Напиток апельсиновый</t>
  </si>
  <si>
    <t>157/2008</t>
  </si>
  <si>
    <t>25/2008</t>
  </si>
  <si>
    <t>Уха со взбитым яйцом</t>
  </si>
  <si>
    <t>60/2008</t>
  </si>
  <si>
    <t>Каша пшеничная вязкая с маслом</t>
  </si>
  <si>
    <t>106/2008</t>
  </si>
  <si>
    <t>Котлета из говядины</t>
  </si>
  <si>
    <t>181/2013</t>
  </si>
  <si>
    <t>Компот из чернослива, изюма, кураги</t>
  </si>
  <si>
    <t>155/2008</t>
  </si>
  <si>
    <t>Суп картофельный с клёцками</t>
  </si>
  <si>
    <t>200/20</t>
  </si>
  <si>
    <t>65/2013</t>
  </si>
  <si>
    <t>Картофельное пюре</t>
  </si>
  <si>
    <t>92,/2008</t>
  </si>
  <si>
    <t>73/2008</t>
  </si>
  <si>
    <t>Зраза из говядины с яйцом</t>
  </si>
  <si>
    <t>Соус томатный</t>
  </si>
  <si>
    <t>141/2008</t>
  </si>
  <si>
    <t>Суп из смеси сухофруктов</t>
  </si>
  <si>
    <t>196/2004</t>
  </si>
  <si>
    <t>Суп картофельный с мясными фрикадельками</t>
  </si>
  <si>
    <t>200/28</t>
  </si>
  <si>
    <t>45/2008</t>
  </si>
  <si>
    <t>Каша пшенная вязкая с маслом</t>
  </si>
  <si>
    <t>106/2013</t>
  </si>
  <si>
    <t>Минтай тушеный</t>
  </si>
  <si>
    <t>84/2008</t>
  </si>
  <si>
    <t>Компот из яблок</t>
  </si>
  <si>
    <t>251/2013</t>
  </si>
  <si>
    <t>Винегрет</t>
  </si>
  <si>
    <t>30/2008</t>
  </si>
  <si>
    <t>Рассольник лениградский</t>
  </si>
  <si>
    <t>60/2013</t>
  </si>
  <si>
    <t>Шницель из говядины</t>
  </si>
  <si>
    <t>Напиток из плодов шиповника</t>
  </si>
  <si>
    <t>267/2013</t>
  </si>
  <si>
    <t>Омлет с мясом</t>
  </si>
  <si>
    <t>116/2008</t>
  </si>
  <si>
    <t>148/2008</t>
  </si>
  <si>
    <t>Завтрак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</si>
</sst>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15" sqref="C2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4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11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30" x14ac:dyDescent="0.25">
      <c r="A6" s="20">
        <v>1</v>
      </c>
      <c r="B6" s="21">
        <v>1</v>
      </c>
      <c r="C6" s="65" t="s">
        <v>148</v>
      </c>
      <c r="D6" s="5" t="s">
        <v>20</v>
      </c>
      <c r="E6" s="38" t="s">
        <v>41</v>
      </c>
      <c r="F6" s="39">
        <v>180</v>
      </c>
      <c r="G6" s="39">
        <v>6.3</v>
      </c>
      <c r="H6" s="39">
        <v>8.2799999999999994</v>
      </c>
      <c r="I6" s="39">
        <v>30.06</v>
      </c>
      <c r="J6" s="39">
        <v>219.96</v>
      </c>
      <c r="K6" s="40" t="s">
        <v>44</v>
      </c>
      <c r="L6" s="39">
        <v>9.1199999999999992</v>
      </c>
    </row>
    <row r="7" spans="1:12" ht="15" x14ac:dyDescent="0.25">
      <c r="A7" s="22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5"/>
      <c r="C8" s="11"/>
      <c r="D8" s="7" t="s">
        <v>21</v>
      </c>
      <c r="E8" s="41" t="s">
        <v>42</v>
      </c>
      <c r="F8" s="42">
        <v>200</v>
      </c>
      <c r="G8" s="42">
        <v>0.2</v>
      </c>
      <c r="H8" s="42">
        <v>0</v>
      </c>
      <c r="I8" s="42">
        <v>14</v>
      </c>
      <c r="J8" s="42">
        <v>56.8</v>
      </c>
      <c r="K8" s="43" t="s">
        <v>45</v>
      </c>
      <c r="L8" s="42">
        <v>1.95</v>
      </c>
    </row>
    <row r="9" spans="1:12" ht="15" x14ac:dyDescent="0.25">
      <c r="A9" s="22"/>
      <c r="B9" s="15"/>
      <c r="C9" s="11"/>
      <c r="D9" s="7" t="s">
        <v>22</v>
      </c>
      <c r="E9" s="41" t="s">
        <v>43</v>
      </c>
      <c r="F9" s="42">
        <v>40</v>
      </c>
      <c r="G9" s="42">
        <v>3.08</v>
      </c>
      <c r="H9" s="42">
        <v>0.32</v>
      </c>
      <c r="I9" s="42">
        <v>19.8</v>
      </c>
      <c r="J9" s="42">
        <v>94.4</v>
      </c>
      <c r="K9" s="43"/>
      <c r="L9" s="42">
        <v>2.2400000000000002</v>
      </c>
    </row>
    <row r="10" spans="1:12" ht="15" x14ac:dyDescent="0.25">
      <c r="A10" s="22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7"/>
      <c r="C13" s="8"/>
      <c r="D13" s="18" t="s">
        <v>32</v>
      </c>
      <c r="E13" s="9"/>
      <c r="F13" s="19">
        <f>SUM(F6:F12)</f>
        <v>420</v>
      </c>
      <c r="G13" s="19">
        <f t="shared" ref="G13:J13" si="0">SUM(G6:G12)</f>
        <v>9.58</v>
      </c>
      <c r="H13" s="19">
        <f t="shared" si="0"/>
        <v>8.6</v>
      </c>
      <c r="I13" s="19">
        <f t="shared" si="0"/>
        <v>63.86</v>
      </c>
      <c r="J13" s="19">
        <f t="shared" si="0"/>
        <v>371.15999999999997</v>
      </c>
      <c r="K13" s="24"/>
      <c r="L13" s="19">
        <f t="shared" ref="L13" si="1">SUM(L6:L12)</f>
        <v>13.309999999999999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5"/>
      <c r="C15" s="11"/>
      <c r="D15" s="7" t="s">
        <v>26</v>
      </c>
      <c r="E15" s="41" t="s">
        <v>46</v>
      </c>
      <c r="F15" s="42">
        <v>200</v>
      </c>
      <c r="G15" s="42">
        <v>1.78</v>
      </c>
      <c r="H15" s="42">
        <v>2.38</v>
      </c>
      <c r="I15" s="42">
        <v>11.3</v>
      </c>
      <c r="J15" s="42">
        <v>73.739999999999995</v>
      </c>
      <c r="K15" s="43" t="s">
        <v>50</v>
      </c>
      <c r="L15" s="42">
        <v>22.79</v>
      </c>
    </row>
    <row r="16" spans="1:12" ht="15" x14ac:dyDescent="0.25">
      <c r="A16" s="22"/>
      <c r="B16" s="15"/>
      <c r="C16" s="11"/>
      <c r="D16" s="7" t="s">
        <v>27</v>
      </c>
      <c r="E16" s="41" t="s">
        <v>48</v>
      </c>
      <c r="F16" s="42">
        <v>90</v>
      </c>
      <c r="G16" s="42">
        <v>12.51</v>
      </c>
      <c r="H16" s="42">
        <v>5.58</v>
      </c>
      <c r="I16" s="42">
        <v>3.6</v>
      </c>
      <c r="J16" s="42">
        <v>117.09</v>
      </c>
      <c r="K16" s="43" t="s">
        <v>51</v>
      </c>
      <c r="L16" s="42">
        <v>33.479999999999997</v>
      </c>
    </row>
    <row r="17" spans="1:12" ht="15" x14ac:dyDescent="0.25">
      <c r="A17" s="22"/>
      <c r="B17" s="15"/>
      <c r="C17" s="11"/>
      <c r="D17" s="7" t="s">
        <v>28</v>
      </c>
      <c r="E17" s="41" t="s">
        <v>47</v>
      </c>
      <c r="F17" s="42">
        <v>180</v>
      </c>
      <c r="G17" s="42">
        <v>6.3</v>
      </c>
      <c r="H17" s="42">
        <v>7.38</v>
      </c>
      <c r="I17" s="42">
        <v>42.3</v>
      </c>
      <c r="J17" s="42">
        <v>260.82</v>
      </c>
      <c r="K17" s="43" t="s">
        <v>52</v>
      </c>
      <c r="L17" s="42">
        <v>6.24</v>
      </c>
    </row>
    <row r="18" spans="1:12" ht="15" x14ac:dyDescent="0.25">
      <c r="A18" s="22"/>
      <c r="B18" s="15"/>
      <c r="C18" s="11"/>
      <c r="D18" s="7" t="s">
        <v>29</v>
      </c>
      <c r="E18" s="41" t="s">
        <v>49</v>
      </c>
      <c r="F18" s="42">
        <v>180</v>
      </c>
      <c r="G18" s="42">
        <v>0.54</v>
      </c>
      <c r="H18" s="42">
        <v>0</v>
      </c>
      <c r="I18" s="42">
        <v>28.26</v>
      </c>
      <c r="J18" s="42">
        <v>111.6</v>
      </c>
      <c r="K18" s="43" t="s">
        <v>53</v>
      </c>
      <c r="L18" s="42">
        <v>3.16</v>
      </c>
    </row>
    <row r="19" spans="1:12" ht="15" x14ac:dyDescent="0.25">
      <c r="A19" s="22"/>
      <c r="B19" s="15"/>
      <c r="C19" s="11"/>
      <c r="D19" s="7" t="s">
        <v>30</v>
      </c>
      <c r="E19" s="41" t="s">
        <v>43</v>
      </c>
      <c r="F19" s="42">
        <v>60</v>
      </c>
      <c r="G19" s="42">
        <v>4.8</v>
      </c>
      <c r="H19" s="42">
        <v>0.75</v>
      </c>
      <c r="I19" s="42">
        <v>25.65</v>
      </c>
      <c r="J19" s="42">
        <v>132.6</v>
      </c>
      <c r="K19" s="43"/>
      <c r="L19" s="42">
        <v>3.36</v>
      </c>
    </row>
    <row r="20" spans="1:12" ht="15" x14ac:dyDescent="0.25">
      <c r="A20" s="22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25.93</v>
      </c>
      <c r="H23" s="19">
        <f t="shared" si="2"/>
        <v>16.09</v>
      </c>
      <c r="I23" s="19">
        <f t="shared" si="2"/>
        <v>111.10999999999999</v>
      </c>
      <c r="J23" s="19">
        <f t="shared" si="2"/>
        <v>695.85</v>
      </c>
      <c r="K23" s="24"/>
      <c r="L23" s="19">
        <f t="shared" ref="L23" si="3">SUM(L14:L22)</f>
        <v>69.03</v>
      </c>
    </row>
    <row r="24" spans="1:12" ht="15.75" thickBot="1" x14ac:dyDescent="0.25">
      <c r="A24" s="28">
        <f>A6</f>
        <v>1</v>
      </c>
      <c r="B24" s="29">
        <f>B6</f>
        <v>1</v>
      </c>
      <c r="C24" s="59" t="s">
        <v>4</v>
      </c>
      <c r="D24" s="60"/>
      <c r="E24" s="30"/>
      <c r="F24" s="31">
        <f>F13+F23</f>
        <v>1130</v>
      </c>
      <c r="G24" s="31">
        <f t="shared" ref="G24:J24" si="4">G13+G23</f>
        <v>35.51</v>
      </c>
      <c r="H24" s="31">
        <f t="shared" si="4"/>
        <v>24.689999999999998</v>
      </c>
      <c r="I24" s="31">
        <f t="shared" si="4"/>
        <v>174.96999999999997</v>
      </c>
      <c r="J24" s="31">
        <f t="shared" si="4"/>
        <v>1067.01</v>
      </c>
      <c r="K24" s="31"/>
      <c r="L24" s="31">
        <f t="shared" ref="L24" si="5">L13+L23</f>
        <v>82.34</v>
      </c>
    </row>
    <row r="25" spans="1:12" ht="30" x14ac:dyDescent="0.25">
      <c r="A25" s="14">
        <v>1</v>
      </c>
      <c r="B25" s="15">
        <v>2</v>
      </c>
      <c r="C25" s="66" t="s">
        <v>148</v>
      </c>
      <c r="D25" s="5" t="s">
        <v>20</v>
      </c>
      <c r="E25" s="38" t="s">
        <v>54</v>
      </c>
      <c r="F25" s="39">
        <v>180</v>
      </c>
      <c r="G25" s="39">
        <v>5.22</v>
      </c>
      <c r="H25" s="39">
        <v>4.5599999999999996</v>
      </c>
      <c r="I25" s="39">
        <v>26.1</v>
      </c>
      <c r="J25" s="39">
        <v>193.32</v>
      </c>
      <c r="K25" s="40" t="s">
        <v>55</v>
      </c>
      <c r="L25" s="39">
        <v>8.93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 t="s">
        <v>42</v>
      </c>
      <c r="F27" s="42">
        <v>200</v>
      </c>
      <c r="G27" s="42">
        <v>0.2</v>
      </c>
      <c r="H27" s="42">
        <v>0</v>
      </c>
      <c r="I27" s="42">
        <v>14</v>
      </c>
      <c r="J27" s="42">
        <v>56.8</v>
      </c>
      <c r="K27" s="43" t="s">
        <v>45</v>
      </c>
      <c r="L27" s="42">
        <v>1.95</v>
      </c>
    </row>
    <row r="28" spans="1:12" ht="15" x14ac:dyDescent="0.25">
      <c r="A28" s="14"/>
      <c r="B28" s="15"/>
      <c r="C28" s="11"/>
      <c r="D28" s="7" t="s">
        <v>22</v>
      </c>
      <c r="E28" s="41" t="s">
        <v>43</v>
      </c>
      <c r="F28" s="42">
        <v>40</v>
      </c>
      <c r="G28" s="42">
        <v>3.08</v>
      </c>
      <c r="H28" s="42">
        <v>0.32</v>
      </c>
      <c r="I28" s="42">
        <v>19.8</v>
      </c>
      <c r="J28" s="42">
        <v>94.4</v>
      </c>
      <c r="K28" s="43"/>
      <c r="L28" s="42">
        <v>2.2400000000000002</v>
      </c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420</v>
      </c>
      <c r="G32" s="19">
        <f t="shared" ref="G32" si="6">SUM(G25:G31)</f>
        <v>8.5</v>
      </c>
      <c r="H32" s="19">
        <f t="shared" ref="H32" si="7">SUM(H25:H31)</f>
        <v>4.88</v>
      </c>
      <c r="I32" s="19">
        <f t="shared" ref="I32" si="8">SUM(I25:I31)</f>
        <v>59.900000000000006</v>
      </c>
      <c r="J32" s="19">
        <f t="shared" ref="J32:L32" si="9">SUM(J25:J31)</f>
        <v>344.52</v>
      </c>
      <c r="K32" s="24"/>
      <c r="L32" s="19">
        <f t="shared" si="9"/>
        <v>13.12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56</v>
      </c>
      <c r="F33" s="42">
        <v>60</v>
      </c>
      <c r="G33" s="42">
        <v>2.56</v>
      </c>
      <c r="H33" s="42">
        <v>3</v>
      </c>
      <c r="I33" s="42">
        <v>1.86</v>
      </c>
      <c r="J33" s="42">
        <v>40.68</v>
      </c>
      <c r="K33" s="43" t="s">
        <v>109</v>
      </c>
      <c r="L33" s="42">
        <v>3.41</v>
      </c>
    </row>
    <row r="34" spans="1:12" ht="15" x14ac:dyDescent="0.25">
      <c r="A34" s="14"/>
      <c r="B34" s="15"/>
      <c r="C34" s="11"/>
      <c r="D34" s="7" t="s">
        <v>26</v>
      </c>
      <c r="E34" s="41" t="s">
        <v>57</v>
      </c>
      <c r="F34" s="42">
        <v>200</v>
      </c>
      <c r="G34" s="42">
        <v>2</v>
      </c>
      <c r="H34" s="42">
        <v>4.3</v>
      </c>
      <c r="I34" s="42">
        <v>10</v>
      </c>
      <c r="J34" s="42">
        <v>69.36</v>
      </c>
      <c r="K34" s="43" t="s">
        <v>58</v>
      </c>
      <c r="L34" s="42">
        <v>20.03</v>
      </c>
    </row>
    <row r="35" spans="1:12" ht="15" x14ac:dyDescent="0.25">
      <c r="A35" s="14"/>
      <c r="B35" s="15"/>
      <c r="C35" s="11"/>
      <c r="D35" s="7" t="s">
        <v>27</v>
      </c>
      <c r="E35" s="41" t="s">
        <v>61</v>
      </c>
      <c r="F35" s="42">
        <v>90</v>
      </c>
      <c r="G35" s="42">
        <v>12.87</v>
      </c>
      <c r="H35" s="42">
        <v>15.39</v>
      </c>
      <c r="I35" s="42">
        <v>8.5500000000000007</v>
      </c>
      <c r="J35" s="42">
        <v>224.19</v>
      </c>
      <c r="K35" s="43" t="s">
        <v>62</v>
      </c>
      <c r="L35" s="42">
        <v>29.13</v>
      </c>
    </row>
    <row r="36" spans="1:12" ht="15" x14ac:dyDescent="0.25">
      <c r="A36" s="14"/>
      <c r="B36" s="15"/>
      <c r="C36" s="11"/>
      <c r="D36" s="7" t="s">
        <v>28</v>
      </c>
      <c r="E36" s="41" t="s">
        <v>59</v>
      </c>
      <c r="F36" s="42">
        <v>180</v>
      </c>
      <c r="G36" s="42">
        <v>10.62</v>
      </c>
      <c r="H36" s="42">
        <v>6.12</v>
      </c>
      <c r="I36" s="42">
        <v>56.88</v>
      </c>
      <c r="J36" s="42">
        <v>325.08</v>
      </c>
      <c r="K36" s="43" t="s">
        <v>60</v>
      </c>
      <c r="L36" s="42">
        <v>5.79</v>
      </c>
    </row>
    <row r="37" spans="1:12" ht="15" x14ac:dyDescent="0.25">
      <c r="A37" s="14"/>
      <c r="B37" s="15"/>
      <c r="C37" s="11"/>
      <c r="D37" s="7" t="s">
        <v>29</v>
      </c>
      <c r="E37" s="41" t="s">
        <v>63</v>
      </c>
      <c r="F37" s="42">
        <v>180</v>
      </c>
      <c r="G37" s="42">
        <v>0.27</v>
      </c>
      <c r="H37" s="42">
        <v>0</v>
      </c>
      <c r="I37" s="42">
        <v>13.68</v>
      </c>
      <c r="J37" s="42">
        <v>55.8</v>
      </c>
      <c r="K37" s="43" t="s">
        <v>64</v>
      </c>
      <c r="L37" s="42">
        <v>2.99</v>
      </c>
    </row>
    <row r="38" spans="1:12" ht="15" x14ac:dyDescent="0.25">
      <c r="A38" s="14"/>
      <c r="B38" s="15"/>
      <c r="C38" s="11"/>
      <c r="D38" s="7" t="s">
        <v>30</v>
      </c>
      <c r="E38" s="41" t="s">
        <v>43</v>
      </c>
      <c r="F38" s="42">
        <v>60</v>
      </c>
      <c r="G38" s="42">
        <v>4.8</v>
      </c>
      <c r="H38" s="42">
        <v>0.75</v>
      </c>
      <c r="I38" s="42">
        <v>25.65</v>
      </c>
      <c r="J38" s="42">
        <v>132.6</v>
      </c>
      <c r="K38" s="43"/>
      <c r="L38" s="42">
        <v>3.36</v>
      </c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10">SUM(G33:G41)</f>
        <v>33.119999999999997</v>
      </c>
      <c r="H42" s="19">
        <f t="shared" ref="H42" si="11">SUM(H33:H41)</f>
        <v>29.560000000000002</v>
      </c>
      <c r="I42" s="19">
        <f t="shared" ref="I42" si="12">SUM(I33:I41)</f>
        <v>116.62</v>
      </c>
      <c r="J42" s="19">
        <f t="shared" ref="J42:L42" si="13">SUM(J33:J41)</f>
        <v>847.70999999999992</v>
      </c>
      <c r="K42" s="24"/>
      <c r="L42" s="19">
        <f t="shared" si="13"/>
        <v>64.710000000000008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9" t="s">
        <v>4</v>
      </c>
      <c r="D43" s="60"/>
      <c r="E43" s="30"/>
      <c r="F43" s="31">
        <f>F32+F42</f>
        <v>1190</v>
      </c>
      <c r="G43" s="31">
        <f t="shared" ref="G43" si="14">G32+G42</f>
        <v>41.62</v>
      </c>
      <c r="H43" s="31">
        <f t="shared" ref="H43" si="15">H32+H42</f>
        <v>34.440000000000005</v>
      </c>
      <c r="I43" s="31">
        <f t="shared" ref="I43" si="16">I32+I42</f>
        <v>176.52</v>
      </c>
      <c r="J43" s="31">
        <f t="shared" ref="J43:L43" si="17">J32+J42</f>
        <v>1192.23</v>
      </c>
      <c r="K43" s="31"/>
      <c r="L43" s="31">
        <f t="shared" si="17"/>
        <v>77.830000000000013</v>
      </c>
    </row>
    <row r="44" spans="1:12" ht="30" x14ac:dyDescent="0.25">
      <c r="A44" s="20">
        <v>1</v>
      </c>
      <c r="B44" s="21">
        <v>3</v>
      </c>
      <c r="C44" s="66" t="s">
        <v>148</v>
      </c>
      <c r="D44" s="5" t="s">
        <v>20</v>
      </c>
      <c r="E44" s="38" t="s">
        <v>65</v>
      </c>
      <c r="F44" s="39">
        <v>150</v>
      </c>
      <c r="G44" s="39">
        <v>15</v>
      </c>
      <c r="H44" s="39">
        <v>25.05</v>
      </c>
      <c r="I44" s="39">
        <v>2.85</v>
      </c>
      <c r="J44" s="39">
        <v>296.85000000000002</v>
      </c>
      <c r="K44" s="40" t="s">
        <v>66</v>
      </c>
      <c r="L44" s="39">
        <v>15.76</v>
      </c>
    </row>
    <row r="45" spans="1:12" ht="15" x14ac:dyDescent="0.25">
      <c r="A45" s="22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5"/>
      <c r="C46" s="11"/>
      <c r="D46" s="7" t="s">
        <v>21</v>
      </c>
      <c r="E46" s="41" t="s">
        <v>42</v>
      </c>
      <c r="F46" s="42">
        <v>200</v>
      </c>
      <c r="G46" s="42">
        <v>0.2</v>
      </c>
      <c r="H46" s="42">
        <v>0</v>
      </c>
      <c r="I46" s="42">
        <v>14</v>
      </c>
      <c r="J46" s="42">
        <v>56.8</v>
      </c>
      <c r="K46" s="43" t="s">
        <v>67</v>
      </c>
      <c r="L46" s="42">
        <v>1.95</v>
      </c>
    </row>
    <row r="47" spans="1:12" ht="15" x14ac:dyDescent="0.25">
      <c r="A47" s="22"/>
      <c r="B47" s="15"/>
      <c r="C47" s="11"/>
      <c r="D47" s="7" t="s">
        <v>22</v>
      </c>
      <c r="E47" s="41" t="s">
        <v>43</v>
      </c>
      <c r="F47" s="42">
        <v>40</v>
      </c>
      <c r="G47" s="42">
        <v>3.08</v>
      </c>
      <c r="H47" s="42">
        <v>0.32</v>
      </c>
      <c r="I47" s="42">
        <v>19.8</v>
      </c>
      <c r="J47" s="42">
        <v>94.4</v>
      </c>
      <c r="K47" s="43"/>
      <c r="L47" s="42">
        <v>2.2400000000000002</v>
      </c>
    </row>
    <row r="48" spans="1:12" ht="15" x14ac:dyDescent="0.25">
      <c r="A48" s="22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7"/>
      <c r="C51" s="8"/>
      <c r="D51" s="18" t="s">
        <v>32</v>
      </c>
      <c r="E51" s="9"/>
      <c r="F51" s="19">
        <f>SUM(F44:F50)</f>
        <v>390</v>
      </c>
      <c r="G51" s="19">
        <f t="shared" ref="G51" si="18">SUM(G44:G50)</f>
        <v>18.28</v>
      </c>
      <c r="H51" s="19">
        <f t="shared" ref="H51" si="19">SUM(H44:H50)</f>
        <v>25.37</v>
      </c>
      <c r="I51" s="19">
        <f t="shared" ref="I51" si="20">SUM(I44:I50)</f>
        <v>36.650000000000006</v>
      </c>
      <c r="J51" s="19">
        <f t="shared" ref="J51:L51" si="21">SUM(J44:J50)</f>
        <v>448.05000000000007</v>
      </c>
      <c r="K51" s="24"/>
      <c r="L51" s="19">
        <f t="shared" si="21"/>
        <v>19.950000000000003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5"/>
      <c r="C53" s="11"/>
      <c r="D53" s="7" t="s">
        <v>26</v>
      </c>
      <c r="E53" s="41" t="s">
        <v>68</v>
      </c>
      <c r="F53" s="42">
        <v>200</v>
      </c>
      <c r="G53" s="42">
        <v>4.96</v>
      </c>
      <c r="H53" s="42">
        <v>8.4499999999999993</v>
      </c>
      <c r="I53" s="42">
        <v>17.84</v>
      </c>
      <c r="J53" s="42">
        <v>145.91999999999999</v>
      </c>
      <c r="K53" s="43" t="s">
        <v>69</v>
      </c>
      <c r="L53" s="42">
        <v>19.39</v>
      </c>
    </row>
    <row r="54" spans="1:12" ht="15" x14ac:dyDescent="0.25">
      <c r="A54" s="22"/>
      <c r="B54" s="15"/>
      <c r="C54" s="11"/>
      <c r="D54" s="7" t="s">
        <v>27</v>
      </c>
      <c r="E54" s="41" t="s">
        <v>72</v>
      </c>
      <c r="F54" s="42">
        <v>90</v>
      </c>
      <c r="G54" s="42">
        <v>7.94</v>
      </c>
      <c r="H54" s="42">
        <v>5.085</v>
      </c>
      <c r="I54" s="42">
        <v>11.4</v>
      </c>
      <c r="J54" s="42">
        <v>123.12</v>
      </c>
      <c r="K54" s="43" t="s">
        <v>73</v>
      </c>
      <c r="L54" s="42">
        <v>33.18</v>
      </c>
    </row>
    <row r="55" spans="1:12" ht="15" x14ac:dyDescent="0.25">
      <c r="A55" s="22"/>
      <c r="B55" s="15"/>
      <c r="C55" s="11"/>
      <c r="D55" s="7" t="s">
        <v>28</v>
      </c>
      <c r="E55" s="41" t="s">
        <v>70</v>
      </c>
      <c r="F55" s="42">
        <v>180</v>
      </c>
      <c r="G55" s="42">
        <v>3.78</v>
      </c>
      <c r="H55" s="42">
        <v>8.1</v>
      </c>
      <c r="I55" s="42">
        <v>26.28</v>
      </c>
      <c r="J55" s="42">
        <v>193.14</v>
      </c>
      <c r="K55" s="43" t="s">
        <v>71</v>
      </c>
      <c r="L55" s="42">
        <v>12.13</v>
      </c>
    </row>
    <row r="56" spans="1:12" ht="15" x14ac:dyDescent="0.25">
      <c r="A56" s="22"/>
      <c r="B56" s="15"/>
      <c r="C56" s="11"/>
      <c r="D56" s="7" t="s">
        <v>29</v>
      </c>
      <c r="E56" s="41" t="s">
        <v>74</v>
      </c>
      <c r="F56" s="42">
        <v>180</v>
      </c>
      <c r="G56" s="42">
        <v>0.36</v>
      </c>
      <c r="H56" s="42">
        <v>0</v>
      </c>
      <c r="I56" s="42">
        <v>24.66</v>
      </c>
      <c r="J56" s="42">
        <v>100.08</v>
      </c>
      <c r="K56" s="43" t="s">
        <v>75</v>
      </c>
      <c r="L56" s="42">
        <v>3.42</v>
      </c>
    </row>
    <row r="57" spans="1:12" ht="15" x14ac:dyDescent="0.25">
      <c r="A57" s="22"/>
      <c r="B57" s="15"/>
      <c r="C57" s="11"/>
      <c r="D57" s="7" t="s">
        <v>30</v>
      </c>
      <c r="E57" s="41" t="s">
        <v>43</v>
      </c>
      <c r="F57" s="42">
        <v>60</v>
      </c>
      <c r="G57" s="42">
        <v>4.8</v>
      </c>
      <c r="H57" s="42">
        <v>0.75</v>
      </c>
      <c r="I57" s="42">
        <v>25.65</v>
      </c>
      <c r="J57" s="42">
        <v>132.6</v>
      </c>
      <c r="K57" s="43"/>
      <c r="L57" s="42">
        <v>3.36</v>
      </c>
    </row>
    <row r="58" spans="1:12" ht="15" x14ac:dyDescent="0.25">
      <c r="A58" s="22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22">SUM(G52:G60)</f>
        <v>21.84</v>
      </c>
      <c r="H61" s="19">
        <f t="shared" ref="H61" si="23">SUM(H52:H60)</f>
        <v>22.384999999999998</v>
      </c>
      <c r="I61" s="19">
        <f t="shared" ref="I61" si="24">SUM(I52:I60)</f>
        <v>105.83000000000001</v>
      </c>
      <c r="J61" s="19">
        <f t="shared" ref="J61:L61" si="25">SUM(J52:J60)</f>
        <v>694.86</v>
      </c>
      <c r="K61" s="24"/>
      <c r="L61" s="19">
        <f t="shared" si="25"/>
        <v>71.48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9" t="s">
        <v>4</v>
      </c>
      <c r="D62" s="60"/>
      <c r="E62" s="30"/>
      <c r="F62" s="31">
        <f>F51+F61</f>
        <v>1100</v>
      </c>
      <c r="G62" s="31">
        <f t="shared" ref="G62" si="26">G51+G61</f>
        <v>40.120000000000005</v>
      </c>
      <c r="H62" s="31">
        <f t="shared" ref="H62" si="27">H51+H61</f>
        <v>47.754999999999995</v>
      </c>
      <c r="I62" s="31">
        <f t="shared" ref="I62" si="28">I51+I61</f>
        <v>142.48000000000002</v>
      </c>
      <c r="J62" s="31">
        <f t="shared" ref="J62:L62" si="29">J51+J61</f>
        <v>1142.9100000000001</v>
      </c>
      <c r="K62" s="31"/>
      <c r="L62" s="31">
        <f t="shared" si="29"/>
        <v>91.43</v>
      </c>
    </row>
    <row r="63" spans="1:12" ht="30" x14ac:dyDescent="0.25">
      <c r="A63" s="20">
        <v>1</v>
      </c>
      <c r="B63" s="21">
        <v>4</v>
      </c>
      <c r="C63" s="66" t="s">
        <v>148</v>
      </c>
      <c r="D63" s="5" t="s">
        <v>20</v>
      </c>
      <c r="E63" s="38" t="s">
        <v>76</v>
      </c>
      <c r="F63" s="39">
        <v>180</v>
      </c>
      <c r="G63" s="39">
        <v>6.12</v>
      </c>
      <c r="H63" s="39">
        <v>8.1</v>
      </c>
      <c r="I63" s="39">
        <v>29.88</v>
      </c>
      <c r="J63" s="39">
        <v>216.9</v>
      </c>
      <c r="K63" s="40" t="s">
        <v>77</v>
      </c>
      <c r="L63" s="39">
        <v>10.47</v>
      </c>
    </row>
    <row r="64" spans="1:12" ht="15" x14ac:dyDescent="0.25">
      <c r="A64" s="22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5"/>
      <c r="C65" s="11"/>
      <c r="D65" s="7" t="s">
        <v>21</v>
      </c>
      <c r="E65" s="41" t="s">
        <v>42</v>
      </c>
      <c r="F65" s="42">
        <v>200</v>
      </c>
      <c r="G65" s="42">
        <v>0.2</v>
      </c>
      <c r="H65" s="42">
        <v>0</v>
      </c>
      <c r="I65" s="42">
        <v>14</v>
      </c>
      <c r="J65" s="42">
        <v>56.8</v>
      </c>
      <c r="K65" s="43" t="s">
        <v>67</v>
      </c>
      <c r="L65" s="42">
        <v>1.95</v>
      </c>
    </row>
    <row r="66" spans="1:12" ht="15" x14ac:dyDescent="0.25">
      <c r="A66" s="22"/>
      <c r="B66" s="15"/>
      <c r="C66" s="11"/>
      <c r="D66" s="7" t="s">
        <v>22</v>
      </c>
      <c r="E66" s="41" t="s">
        <v>43</v>
      </c>
      <c r="F66" s="42">
        <v>40</v>
      </c>
      <c r="G66" s="42">
        <v>3.08</v>
      </c>
      <c r="H66" s="42">
        <v>0.32</v>
      </c>
      <c r="I66" s="42">
        <v>19.8</v>
      </c>
      <c r="J66" s="42">
        <v>94.4</v>
      </c>
      <c r="K66" s="43"/>
      <c r="L66" s="42">
        <v>2.2400000000000002</v>
      </c>
    </row>
    <row r="67" spans="1:12" ht="15" x14ac:dyDescent="0.25">
      <c r="A67" s="22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7"/>
      <c r="C70" s="8"/>
      <c r="D70" s="18" t="s">
        <v>32</v>
      </c>
      <c r="E70" s="9"/>
      <c r="F70" s="19">
        <f>SUM(F63:F69)</f>
        <v>420</v>
      </c>
      <c r="G70" s="19">
        <f t="shared" ref="G70" si="30">SUM(G63:G69)</f>
        <v>9.4</v>
      </c>
      <c r="H70" s="19">
        <f t="shared" ref="H70" si="31">SUM(H63:H69)</f>
        <v>8.42</v>
      </c>
      <c r="I70" s="19">
        <f t="shared" ref="I70" si="32">SUM(I63:I69)</f>
        <v>63.679999999999993</v>
      </c>
      <c r="J70" s="19">
        <f t="shared" ref="J70:L70" si="33">SUM(J63:J69)</f>
        <v>368.1</v>
      </c>
      <c r="K70" s="24"/>
      <c r="L70" s="19">
        <f t="shared" si="33"/>
        <v>14.66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5"/>
      <c r="C72" s="11"/>
      <c r="D72" s="7" t="s">
        <v>26</v>
      </c>
      <c r="E72" s="41" t="s">
        <v>78</v>
      </c>
      <c r="F72" s="42" t="s">
        <v>79</v>
      </c>
      <c r="G72" s="42">
        <v>2.2400000000000002</v>
      </c>
      <c r="H72" s="42">
        <v>5.76</v>
      </c>
      <c r="I72" s="42">
        <v>11.12</v>
      </c>
      <c r="J72" s="42">
        <v>105.28</v>
      </c>
      <c r="K72" s="43" t="s">
        <v>80</v>
      </c>
      <c r="L72" s="42">
        <v>2.2400000000000002</v>
      </c>
    </row>
    <row r="73" spans="1:12" ht="15" x14ac:dyDescent="0.25">
      <c r="A73" s="22"/>
      <c r="B73" s="15"/>
      <c r="C73" s="11"/>
      <c r="D73" s="7" t="s">
        <v>27</v>
      </c>
      <c r="E73" s="41" t="s">
        <v>83</v>
      </c>
      <c r="F73" s="42">
        <v>90</v>
      </c>
      <c r="G73" s="42">
        <v>11.52</v>
      </c>
      <c r="H73" s="42">
        <v>12.24</v>
      </c>
      <c r="I73" s="42">
        <v>9.91</v>
      </c>
      <c r="J73" s="42">
        <v>191.88</v>
      </c>
      <c r="K73" s="43" t="s">
        <v>84</v>
      </c>
      <c r="L73" s="42">
        <v>24.53</v>
      </c>
    </row>
    <row r="74" spans="1:12" ht="15" x14ac:dyDescent="0.25">
      <c r="A74" s="22"/>
      <c r="B74" s="15"/>
      <c r="C74" s="11"/>
      <c r="D74" s="7" t="s">
        <v>28</v>
      </c>
      <c r="E74" s="41" t="s">
        <v>81</v>
      </c>
      <c r="F74" s="42">
        <v>180</v>
      </c>
      <c r="G74" s="42">
        <v>7.2</v>
      </c>
      <c r="H74" s="42">
        <v>7.92</v>
      </c>
      <c r="I74" s="42">
        <v>38.159999999999997</v>
      </c>
      <c r="J74" s="42">
        <v>257.39999999999998</v>
      </c>
      <c r="K74" s="43" t="s">
        <v>82</v>
      </c>
      <c r="L74" s="42">
        <v>8.7799999999999994</v>
      </c>
    </row>
    <row r="75" spans="1:12" ht="15" x14ac:dyDescent="0.25">
      <c r="A75" s="22"/>
      <c r="B75" s="15"/>
      <c r="C75" s="11"/>
      <c r="D75" s="7" t="s">
        <v>29</v>
      </c>
      <c r="E75" s="41" t="s">
        <v>42</v>
      </c>
      <c r="F75" s="42">
        <v>180</v>
      </c>
      <c r="G75" s="42">
        <v>0.18</v>
      </c>
      <c r="H75" s="42">
        <v>0</v>
      </c>
      <c r="I75" s="42">
        <v>12.6</v>
      </c>
      <c r="J75" s="42">
        <v>51.12</v>
      </c>
      <c r="K75" s="43" t="s">
        <v>67</v>
      </c>
      <c r="L75" s="42">
        <v>1.95</v>
      </c>
    </row>
    <row r="76" spans="1:12" ht="15" x14ac:dyDescent="0.25">
      <c r="A76" s="22"/>
      <c r="B76" s="15"/>
      <c r="C76" s="11"/>
      <c r="D76" s="7" t="s">
        <v>30</v>
      </c>
      <c r="E76" s="41" t="s">
        <v>43</v>
      </c>
      <c r="F76" s="42">
        <v>60</v>
      </c>
      <c r="G76" s="42">
        <v>4.62</v>
      </c>
      <c r="H76" s="42">
        <v>0.48</v>
      </c>
      <c r="I76" s="42">
        <v>29.7</v>
      </c>
      <c r="J76" s="42">
        <v>141.6</v>
      </c>
      <c r="K76" s="43"/>
      <c r="L76" s="42">
        <v>3.36</v>
      </c>
    </row>
    <row r="77" spans="1:12" ht="15" x14ac:dyDescent="0.25">
      <c r="A77" s="22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25.76</v>
      </c>
      <c r="H80" s="19">
        <f t="shared" ref="H80" si="35">SUM(H71:H79)</f>
        <v>26.400000000000002</v>
      </c>
      <c r="I80" s="19">
        <f t="shared" ref="I80" si="36">SUM(I71:I79)</f>
        <v>101.49</v>
      </c>
      <c r="J80" s="19">
        <f t="shared" ref="J80:L80" si="37">SUM(J71:J79)</f>
        <v>747.28</v>
      </c>
      <c r="K80" s="24"/>
      <c r="L80" s="19">
        <f t="shared" si="37"/>
        <v>40.860000000000007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9" t="s">
        <v>4</v>
      </c>
      <c r="D81" s="60"/>
      <c r="E81" s="30"/>
      <c r="F81" s="31">
        <f>F70+F80</f>
        <v>930</v>
      </c>
      <c r="G81" s="31">
        <f t="shared" ref="G81" si="38">G70+G80</f>
        <v>35.160000000000004</v>
      </c>
      <c r="H81" s="31">
        <f t="shared" ref="H81" si="39">H70+H80</f>
        <v>34.82</v>
      </c>
      <c r="I81" s="31">
        <f t="shared" ref="I81" si="40">I70+I80</f>
        <v>165.17</v>
      </c>
      <c r="J81" s="31">
        <f t="shared" ref="J81:L81" si="41">J70+J80</f>
        <v>1115.3800000000001</v>
      </c>
      <c r="K81" s="31"/>
      <c r="L81" s="31">
        <f t="shared" si="41"/>
        <v>55.52000000000001</v>
      </c>
    </row>
    <row r="82" spans="1:12" ht="30" x14ac:dyDescent="0.25">
      <c r="A82" s="20">
        <v>1</v>
      </c>
      <c r="B82" s="21">
        <v>5</v>
      </c>
      <c r="C82" s="66" t="s">
        <v>148</v>
      </c>
      <c r="D82" s="5" t="s">
        <v>20</v>
      </c>
      <c r="E82" s="38" t="s">
        <v>85</v>
      </c>
      <c r="F82" s="39">
        <v>200</v>
      </c>
      <c r="G82" s="39">
        <v>5.76</v>
      </c>
      <c r="H82" s="39">
        <v>5.22</v>
      </c>
      <c r="I82" s="39">
        <v>18.84</v>
      </c>
      <c r="J82" s="39">
        <v>145.38</v>
      </c>
      <c r="K82" s="40" t="s">
        <v>86</v>
      </c>
      <c r="L82" s="39">
        <v>8.73</v>
      </c>
    </row>
    <row r="83" spans="1:12" ht="15" x14ac:dyDescent="0.25">
      <c r="A83" s="22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5"/>
      <c r="C84" s="11"/>
      <c r="D84" s="7" t="s">
        <v>21</v>
      </c>
      <c r="E84" s="41" t="s">
        <v>42</v>
      </c>
      <c r="F84" s="42">
        <v>200</v>
      </c>
      <c r="G84" s="42">
        <v>0.2</v>
      </c>
      <c r="H84" s="42">
        <v>0</v>
      </c>
      <c r="I84" s="42">
        <v>14</v>
      </c>
      <c r="J84" s="42">
        <v>56.8</v>
      </c>
      <c r="K84" s="43" t="s">
        <v>67</v>
      </c>
      <c r="L84" s="42">
        <v>1.95</v>
      </c>
    </row>
    <row r="85" spans="1:12" ht="15" x14ac:dyDescent="0.25">
      <c r="A85" s="22"/>
      <c r="B85" s="15"/>
      <c r="C85" s="11"/>
      <c r="D85" s="7" t="s">
        <v>22</v>
      </c>
      <c r="E85" s="41" t="s">
        <v>43</v>
      </c>
      <c r="F85" s="42">
        <v>40</v>
      </c>
      <c r="G85" s="42">
        <v>3.08</v>
      </c>
      <c r="H85" s="42">
        <v>0.32</v>
      </c>
      <c r="I85" s="42">
        <v>19.8</v>
      </c>
      <c r="J85" s="42">
        <v>94.4</v>
      </c>
      <c r="K85" s="43"/>
      <c r="L85" s="42">
        <v>2.2400000000000002</v>
      </c>
    </row>
    <row r="86" spans="1:12" ht="15" x14ac:dyDescent="0.25">
      <c r="A86" s="22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7"/>
      <c r="C89" s="8"/>
      <c r="D89" s="18" t="s">
        <v>32</v>
      </c>
      <c r="E89" s="9"/>
      <c r="F89" s="19">
        <f>SUM(F82:F88)</f>
        <v>440</v>
      </c>
      <c r="G89" s="19">
        <f t="shared" ref="G89" si="42">SUM(G82:G88)</f>
        <v>9.0399999999999991</v>
      </c>
      <c r="H89" s="19">
        <f t="shared" ref="H89" si="43">SUM(H82:H88)</f>
        <v>5.54</v>
      </c>
      <c r="I89" s="19">
        <f t="shared" ref="I89" si="44">SUM(I82:I88)</f>
        <v>52.64</v>
      </c>
      <c r="J89" s="19">
        <f t="shared" ref="J89:L89" si="45">SUM(J82:J88)</f>
        <v>296.58000000000004</v>
      </c>
      <c r="K89" s="24"/>
      <c r="L89" s="19">
        <f t="shared" si="45"/>
        <v>12.92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41" t="s">
        <v>87</v>
      </c>
      <c r="F90" s="42">
        <v>60</v>
      </c>
      <c r="G90" s="42">
        <v>0.9</v>
      </c>
      <c r="H90" s="42">
        <v>2.4</v>
      </c>
      <c r="I90" s="42">
        <v>6.6</v>
      </c>
      <c r="J90" s="42">
        <v>51.6</v>
      </c>
      <c r="K90" s="55"/>
      <c r="L90" s="42">
        <v>3.57</v>
      </c>
    </row>
    <row r="91" spans="1:12" ht="15" x14ac:dyDescent="0.25">
      <c r="A91" s="22"/>
      <c r="B91" s="15"/>
      <c r="C91" s="11"/>
      <c r="D91" s="7" t="s">
        <v>26</v>
      </c>
      <c r="E91" s="41" t="s">
        <v>88</v>
      </c>
      <c r="F91" s="42">
        <v>200</v>
      </c>
      <c r="G91" s="42">
        <v>2.3199999999999998</v>
      </c>
      <c r="H91" s="42">
        <v>2</v>
      </c>
      <c r="I91" s="42">
        <v>16.8</v>
      </c>
      <c r="J91" s="42">
        <v>94.48</v>
      </c>
      <c r="K91" s="43" t="s">
        <v>89</v>
      </c>
      <c r="L91" s="42">
        <v>18.78</v>
      </c>
    </row>
    <row r="92" spans="1:12" ht="15" x14ac:dyDescent="0.25">
      <c r="A92" s="22"/>
      <c r="B92" s="15"/>
      <c r="C92" s="11"/>
      <c r="D92" s="7" t="s">
        <v>27</v>
      </c>
      <c r="E92" s="41" t="s">
        <v>92</v>
      </c>
      <c r="F92" s="42">
        <v>90</v>
      </c>
      <c r="G92" s="42">
        <v>20.34</v>
      </c>
      <c r="H92" s="42">
        <v>15.3</v>
      </c>
      <c r="I92" s="42">
        <v>0</v>
      </c>
      <c r="J92" s="42">
        <v>219.06</v>
      </c>
      <c r="K92" s="43" t="s">
        <v>93</v>
      </c>
      <c r="L92" s="42">
        <v>32.5</v>
      </c>
    </row>
    <row r="93" spans="1:12" ht="15" x14ac:dyDescent="0.25">
      <c r="A93" s="22"/>
      <c r="B93" s="15"/>
      <c r="C93" s="11"/>
      <c r="D93" s="7" t="s">
        <v>28</v>
      </c>
      <c r="E93" s="41" t="s">
        <v>90</v>
      </c>
      <c r="F93" s="42">
        <v>180</v>
      </c>
      <c r="G93" s="42">
        <v>3.6</v>
      </c>
      <c r="H93" s="42">
        <v>5.94</v>
      </c>
      <c r="I93" s="42">
        <v>16.559999999999999</v>
      </c>
      <c r="J93" s="42">
        <v>134.1</v>
      </c>
      <c r="K93" s="43" t="s">
        <v>91</v>
      </c>
      <c r="L93" s="42">
        <v>11.6</v>
      </c>
    </row>
    <row r="94" spans="1:12" ht="15" x14ac:dyDescent="0.25">
      <c r="A94" s="22"/>
      <c r="B94" s="15"/>
      <c r="C94" s="11"/>
      <c r="D94" s="7" t="s">
        <v>29</v>
      </c>
      <c r="E94" s="41" t="s">
        <v>63</v>
      </c>
      <c r="F94" s="42">
        <v>180</v>
      </c>
      <c r="G94" s="42">
        <v>0.27</v>
      </c>
      <c r="H94" s="42">
        <v>0</v>
      </c>
      <c r="I94" s="42">
        <v>13.68</v>
      </c>
      <c r="J94" s="42">
        <v>55.8</v>
      </c>
      <c r="K94" s="43" t="s">
        <v>64</v>
      </c>
      <c r="L94" s="42">
        <v>2.99</v>
      </c>
    </row>
    <row r="95" spans="1:12" ht="15" x14ac:dyDescent="0.25">
      <c r="A95" s="22"/>
      <c r="B95" s="15"/>
      <c r="C95" s="11"/>
      <c r="D95" s="7" t="s">
        <v>30</v>
      </c>
      <c r="E95" s="41" t="s">
        <v>43</v>
      </c>
      <c r="F95" s="42">
        <v>60</v>
      </c>
      <c r="G95" s="42">
        <v>4.8</v>
      </c>
      <c r="H95" s="42">
        <v>0.75</v>
      </c>
      <c r="I95" s="42">
        <v>25.65</v>
      </c>
      <c r="J95" s="42">
        <v>132.6</v>
      </c>
      <c r="K95" s="43"/>
      <c r="L95" s="42">
        <v>3.36</v>
      </c>
    </row>
    <row r="96" spans="1:12" ht="15" x14ac:dyDescent="0.25">
      <c r="A96" s="22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46">SUM(G90:G98)</f>
        <v>32.229999999999997</v>
      </c>
      <c r="H99" s="19">
        <f t="shared" ref="H99" si="47">SUM(H90:H98)</f>
        <v>26.390000000000004</v>
      </c>
      <c r="I99" s="19">
        <f t="shared" ref="I99" si="48">SUM(I90:I98)</f>
        <v>79.289999999999992</v>
      </c>
      <c r="J99" s="19">
        <f t="shared" ref="J99:L99" si="49">SUM(J90:J98)</f>
        <v>687.64</v>
      </c>
      <c r="K99" s="24"/>
      <c r="L99" s="19">
        <f t="shared" si="49"/>
        <v>72.8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9" t="s">
        <v>4</v>
      </c>
      <c r="D100" s="60"/>
      <c r="E100" s="30"/>
      <c r="F100" s="31">
        <f>F89+F99</f>
        <v>1210</v>
      </c>
      <c r="G100" s="31">
        <f>G89+G99</f>
        <v>41.269999999999996</v>
      </c>
      <c r="H100" s="31">
        <f>H89+H99</f>
        <v>31.930000000000003</v>
      </c>
      <c r="I100" s="31">
        <f>I89+I99</f>
        <v>131.93</v>
      </c>
      <c r="J100" s="31">
        <f>J89+J99</f>
        <v>984.22</v>
      </c>
      <c r="K100" s="31"/>
      <c r="L100" s="31">
        <f>L89+L99</f>
        <v>85.72</v>
      </c>
    </row>
    <row r="101" spans="1:12" ht="31.5" customHeight="1" x14ac:dyDescent="0.25">
      <c r="A101" s="20">
        <v>1</v>
      </c>
      <c r="B101" s="21">
        <v>6</v>
      </c>
      <c r="C101" s="65" t="s">
        <v>148</v>
      </c>
      <c r="D101" s="5" t="s">
        <v>20</v>
      </c>
      <c r="E101" s="38" t="s">
        <v>94</v>
      </c>
      <c r="F101" s="39">
        <v>180</v>
      </c>
      <c r="G101" s="39">
        <v>4.32</v>
      </c>
      <c r="H101" s="39">
        <v>6.3</v>
      </c>
      <c r="I101" s="39">
        <v>46.44</v>
      </c>
      <c r="J101" s="39">
        <v>259.74</v>
      </c>
      <c r="K101" s="40" t="s">
        <v>95</v>
      </c>
      <c r="L101" s="39">
        <v>10.61</v>
      </c>
    </row>
    <row r="102" spans="1:12" ht="15.75" customHeight="1" x14ac:dyDescent="0.25">
      <c r="A102" s="22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customHeight="1" x14ac:dyDescent="0.25">
      <c r="A103" s="22"/>
      <c r="B103" s="15"/>
      <c r="C103" s="11"/>
      <c r="D103" s="7" t="s">
        <v>21</v>
      </c>
      <c r="E103" s="41" t="s">
        <v>42</v>
      </c>
      <c r="F103" s="42">
        <v>200</v>
      </c>
      <c r="G103" s="42">
        <v>0.2</v>
      </c>
      <c r="H103" s="42">
        <v>0</v>
      </c>
      <c r="I103" s="42">
        <v>14</v>
      </c>
      <c r="J103" s="42">
        <v>56.8</v>
      </c>
      <c r="K103" s="43" t="s">
        <v>67</v>
      </c>
      <c r="L103" s="42">
        <v>1.95</v>
      </c>
    </row>
    <row r="104" spans="1:12" ht="15.75" customHeight="1" x14ac:dyDescent="0.25">
      <c r="A104" s="22"/>
      <c r="B104" s="15"/>
      <c r="C104" s="11"/>
      <c r="D104" s="7" t="s">
        <v>22</v>
      </c>
      <c r="E104" s="41" t="s">
        <v>43</v>
      </c>
      <c r="F104" s="42">
        <v>40</v>
      </c>
      <c r="G104" s="42">
        <v>3.08</v>
      </c>
      <c r="H104" s="42">
        <v>0.32</v>
      </c>
      <c r="I104" s="42">
        <v>19.8</v>
      </c>
      <c r="J104" s="42">
        <v>94.4</v>
      </c>
      <c r="K104" s="43"/>
      <c r="L104" s="42">
        <v>2.2400000000000002</v>
      </c>
    </row>
    <row r="105" spans="1:12" ht="15.75" customHeight="1" x14ac:dyDescent="0.25">
      <c r="A105" s="22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customHeight="1" x14ac:dyDescent="0.25">
      <c r="A106" s="22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.75" customHeight="1" x14ac:dyDescent="0.25">
      <c r="A107" s="22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customHeight="1" x14ac:dyDescent="0.25">
      <c r="A108" s="23"/>
      <c r="B108" s="17"/>
      <c r="C108" s="8"/>
      <c r="D108" s="18" t="s">
        <v>32</v>
      </c>
      <c r="E108" s="9"/>
      <c r="F108" s="19">
        <f>SUM(F101:F107)</f>
        <v>420</v>
      </c>
      <c r="G108" s="19">
        <f t="shared" ref="G108:J108" si="50">SUM(G101:G107)</f>
        <v>7.6000000000000005</v>
      </c>
      <c r="H108" s="19">
        <f t="shared" si="50"/>
        <v>6.62</v>
      </c>
      <c r="I108" s="19">
        <f t="shared" si="50"/>
        <v>80.239999999999995</v>
      </c>
      <c r="J108" s="19">
        <f t="shared" si="50"/>
        <v>410.94000000000005</v>
      </c>
      <c r="K108" s="24"/>
      <c r="L108" s="19">
        <f t="shared" ref="L108" si="51">SUM(L101:L107)</f>
        <v>14.799999999999999</v>
      </c>
    </row>
    <row r="109" spans="1:12" ht="15.75" customHeight="1" x14ac:dyDescent="0.25">
      <c r="A109" s="25">
        <f>A101</f>
        <v>1</v>
      </c>
      <c r="B109" s="13">
        <v>6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customHeight="1" x14ac:dyDescent="0.25">
      <c r="A110" s="22"/>
      <c r="B110" s="15"/>
      <c r="C110" s="11"/>
      <c r="D110" s="7" t="s">
        <v>26</v>
      </c>
      <c r="E110" s="41" t="s">
        <v>96</v>
      </c>
      <c r="F110" s="42">
        <v>200</v>
      </c>
      <c r="G110" s="42">
        <v>17.8</v>
      </c>
      <c r="H110" s="42">
        <v>9.8000000000000007</v>
      </c>
      <c r="I110" s="42">
        <v>21.6</v>
      </c>
      <c r="J110" s="42">
        <v>245.8</v>
      </c>
      <c r="K110" s="43" t="s">
        <v>97</v>
      </c>
      <c r="L110" s="42">
        <v>42.39</v>
      </c>
    </row>
    <row r="111" spans="1:12" ht="15.75" customHeight="1" x14ac:dyDescent="0.25">
      <c r="A111" s="22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.75" customHeight="1" x14ac:dyDescent="0.25">
      <c r="A112" s="22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.75" customHeight="1" x14ac:dyDescent="0.25">
      <c r="A113" s="22"/>
      <c r="B113" s="15"/>
      <c r="C113" s="11"/>
      <c r="D113" s="7" t="s">
        <v>29</v>
      </c>
      <c r="E113" s="41" t="s">
        <v>98</v>
      </c>
      <c r="F113" s="42">
        <v>180</v>
      </c>
      <c r="G113" s="42">
        <v>4.41</v>
      </c>
      <c r="H113" s="42">
        <v>4.5</v>
      </c>
      <c r="I113" s="42">
        <v>29.25</v>
      </c>
      <c r="J113" s="42">
        <v>175.14</v>
      </c>
      <c r="K113" s="43" t="s">
        <v>99</v>
      </c>
      <c r="L113" s="42">
        <v>8.4499999999999993</v>
      </c>
    </row>
    <row r="114" spans="1:12" ht="15.75" customHeight="1" x14ac:dyDescent="0.25">
      <c r="A114" s="22"/>
      <c r="B114" s="15"/>
      <c r="C114" s="11"/>
      <c r="D114" s="7" t="s">
        <v>30</v>
      </c>
      <c r="E114" s="41" t="s">
        <v>43</v>
      </c>
      <c r="F114" s="42">
        <v>60</v>
      </c>
      <c r="G114" s="42">
        <v>4.8</v>
      </c>
      <c r="H114" s="42">
        <v>0.75</v>
      </c>
      <c r="I114" s="42">
        <v>25.65</v>
      </c>
      <c r="J114" s="42">
        <v>132.6</v>
      </c>
      <c r="K114" s="43"/>
      <c r="L114" s="42">
        <v>3.36</v>
      </c>
    </row>
    <row r="115" spans="1:12" ht="15.75" customHeight="1" x14ac:dyDescent="0.25">
      <c r="A115" s="22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.75" customHeight="1" x14ac:dyDescent="0.25">
      <c r="A116" s="22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.75" customHeight="1" x14ac:dyDescent="0.25">
      <c r="A117" s="22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.75" customHeight="1" x14ac:dyDescent="0.25">
      <c r="A118" s="23"/>
      <c r="B118" s="17"/>
      <c r="C118" s="8"/>
      <c r="D118" s="18" t="s">
        <v>32</v>
      </c>
      <c r="E118" s="9"/>
      <c r="F118" s="19">
        <f>SUM(F109:F117)</f>
        <v>440</v>
      </c>
      <c r="G118" s="19">
        <f t="shared" ref="G118:J118" si="52">SUM(G109:G117)</f>
        <v>27.01</v>
      </c>
      <c r="H118" s="19">
        <f t="shared" si="52"/>
        <v>15.05</v>
      </c>
      <c r="I118" s="19">
        <f t="shared" si="52"/>
        <v>76.5</v>
      </c>
      <c r="J118" s="19">
        <f t="shared" si="52"/>
        <v>553.54</v>
      </c>
      <c r="K118" s="24"/>
      <c r="L118" s="19">
        <f t="shared" ref="L118" si="53">SUM(L109:L117)</f>
        <v>54.2</v>
      </c>
    </row>
    <row r="119" spans="1:12" ht="15.75" customHeight="1" thickBot="1" x14ac:dyDescent="0.25">
      <c r="A119" s="28">
        <f>A101</f>
        <v>1</v>
      </c>
      <c r="B119" s="29">
        <f>B101</f>
        <v>6</v>
      </c>
      <c r="C119" s="59" t="s">
        <v>4</v>
      </c>
      <c r="D119" s="60"/>
      <c r="E119" s="30"/>
      <c r="F119" s="31">
        <f>F108+F118</f>
        <v>860</v>
      </c>
      <c r="G119" s="31">
        <f>G108+G118</f>
        <v>34.61</v>
      </c>
      <c r="H119" s="31">
        <f>H108+H118</f>
        <v>21.67</v>
      </c>
      <c r="I119" s="31">
        <f>I108+I118</f>
        <v>156.74</v>
      </c>
      <c r="J119" s="31">
        <f>J108+J118</f>
        <v>964.48</v>
      </c>
      <c r="K119" s="31"/>
      <c r="L119" s="31">
        <f>L108+L118</f>
        <v>69</v>
      </c>
    </row>
    <row r="120" spans="1:12" ht="30" x14ac:dyDescent="0.25">
      <c r="A120" s="20">
        <v>2</v>
      </c>
      <c r="B120" s="21">
        <v>1</v>
      </c>
      <c r="C120" s="66" t="s">
        <v>148</v>
      </c>
      <c r="D120" s="5" t="s">
        <v>20</v>
      </c>
      <c r="E120" s="38" t="s">
        <v>100</v>
      </c>
      <c r="F120" s="39">
        <v>180</v>
      </c>
      <c r="G120" s="39">
        <v>5.99</v>
      </c>
      <c r="H120" s="39">
        <v>7.74</v>
      </c>
      <c r="I120" s="39">
        <v>35.64</v>
      </c>
      <c r="J120" s="39">
        <v>232.74</v>
      </c>
      <c r="K120" s="40" t="s">
        <v>101</v>
      </c>
      <c r="L120" s="39">
        <v>9.5299999999999994</v>
      </c>
    </row>
    <row r="121" spans="1:12" ht="15" x14ac:dyDescent="0.25">
      <c r="A121" s="22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2"/>
      <c r="B122" s="15"/>
      <c r="C122" s="11"/>
      <c r="D122" s="7" t="s">
        <v>21</v>
      </c>
      <c r="E122" s="41" t="s">
        <v>102</v>
      </c>
      <c r="F122" s="42">
        <v>200</v>
      </c>
      <c r="G122" s="42">
        <v>2.7</v>
      </c>
      <c r="H122" s="42">
        <v>2.8</v>
      </c>
      <c r="I122" s="42">
        <v>22.4</v>
      </c>
      <c r="J122" s="42">
        <v>125.6</v>
      </c>
      <c r="K122" s="43" t="s">
        <v>103</v>
      </c>
      <c r="L122" s="42">
        <v>6.51</v>
      </c>
    </row>
    <row r="123" spans="1:12" ht="15" x14ac:dyDescent="0.25">
      <c r="A123" s="22"/>
      <c r="B123" s="15"/>
      <c r="C123" s="11"/>
      <c r="D123" s="7" t="s">
        <v>22</v>
      </c>
      <c r="E123" s="41" t="s">
        <v>43</v>
      </c>
      <c r="F123" s="42">
        <v>40</v>
      </c>
      <c r="G123" s="42">
        <v>3.08</v>
      </c>
      <c r="H123" s="42">
        <v>0.32</v>
      </c>
      <c r="I123" s="42">
        <v>19.8</v>
      </c>
      <c r="J123" s="42">
        <v>94.4</v>
      </c>
      <c r="K123" s="43"/>
      <c r="L123" s="42">
        <v>2.2400000000000002</v>
      </c>
    </row>
    <row r="124" spans="1:12" ht="15" x14ac:dyDescent="0.25">
      <c r="A124" s="22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2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2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3"/>
      <c r="B127" s="17"/>
      <c r="C127" s="8"/>
      <c r="D127" s="18" t="s">
        <v>32</v>
      </c>
      <c r="E127" s="9"/>
      <c r="F127" s="19">
        <f>SUM(F120:F126)</f>
        <v>420</v>
      </c>
      <c r="G127" s="19">
        <f t="shared" ref="G127:J127" si="54">SUM(G120:G126)</f>
        <v>11.770000000000001</v>
      </c>
      <c r="H127" s="19">
        <f t="shared" si="54"/>
        <v>10.86</v>
      </c>
      <c r="I127" s="19">
        <f t="shared" si="54"/>
        <v>77.84</v>
      </c>
      <c r="J127" s="19">
        <f t="shared" si="54"/>
        <v>452.74</v>
      </c>
      <c r="K127" s="24"/>
      <c r="L127" s="19">
        <f t="shared" ref="L127" si="55">SUM(L120:L126)</f>
        <v>18.28</v>
      </c>
    </row>
    <row r="128" spans="1:12" ht="15" x14ac:dyDescent="0.25">
      <c r="A128" s="25">
        <f>A120</f>
        <v>2</v>
      </c>
      <c r="B128" s="13">
        <f>B120</f>
        <v>1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2"/>
      <c r="B129" s="15"/>
      <c r="C129" s="11"/>
      <c r="D129" s="7" t="s">
        <v>26</v>
      </c>
      <c r="E129" s="41" t="s">
        <v>104</v>
      </c>
      <c r="F129" s="42">
        <v>200</v>
      </c>
      <c r="G129" s="42">
        <v>2.2400000000000002</v>
      </c>
      <c r="H129" s="42">
        <v>5.76</v>
      </c>
      <c r="I129" s="42">
        <v>11.12</v>
      </c>
      <c r="J129" s="42">
        <v>105.28</v>
      </c>
      <c r="K129" s="43" t="s">
        <v>80</v>
      </c>
      <c r="L129" s="42">
        <v>26.05</v>
      </c>
    </row>
    <row r="130" spans="1:12" ht="15" x14ac:dyDescent="0.25">
      <c r="A130" s="22"/>
      <c r="B130" s="15"/>
      <c r="C130" s="11"/>
      <c r="D130" s="7" t="s">
        <v>27</v>
      </c>
      <c r="E130" s="41" t="s">
        <v>105</v>
      </c>
      <c r="F130" s="42">
        <v>180</v>
      </c>
      <c r="G130" s="42">
        <v>18.36</v>
      </c>
      <c r="H130" s="42">
        <v>16.739999999999998</v>
      </c>
      <c r="I130" s="42">
        <v>30.6</v>
      </c>
      <c r="J130" s="42">
        <v>346.5</v>
      </c>
      <c r="K130" s="43" t="s">
        <v>106</v>
      </c>
      <c r="L130" s="42">
        <v>38.630000000000003</v>
      </c>
    </row>
    <row r="131" spans="1:12" ht="15" x14ac:dyDescent="0.25">
      <c r="A131" s="22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2"/>
      <c r="B132" s="15"/>
      <c r="C132" s="11"/>
      <c r="D132" s="7" t="s">
        <v>29</v>
      </c>
      <c r="E132" s="41" t="s">
        <v>107</v>
      </c>
      <c r="F132" s="42">
        <v>180</v>
      </c>
      <c r="G132" s="42">
        <v>0.09</v>
      </c>
      <c r="H132" s="42">
        <v>0</v>
      </c>
      <c r="I132" s="42">
        <v>21.78</v>
      </c>
      <c r="J132" s="42">
        <v>87.48</v>
      </c>
      <c r="K132" s="43" t="s">
        <v>108</v>
      </c>
      <c r="L132" s="42">
        <v>5.39</v>
      </c>
    </row>
    <row r="133" spans="1:12" ht="15" x14ac:dyDescent="0.25">
      <c r="A133" s="22"/>
      <c r="B133" s="15"/>
      <c r="C133" s="11"/>
      <c r="D133" s="7" t="s">
        <v>30</v>
      </c>
      <c r="E133" s="41" t="s">
        <v>43</v>
      </c>
      <c r="F133" s="42">
        <v>60</v>
      </c>
      <c r="G133" s="42">
        <v>4.8</v>
      </c>
      <c r="H133" s="42">
        <v>0.75</v>
      </c>
      <c r="I133" s="42">
        <v>25.65</v>
      </c>
      <c r="J133" s="42">
        <v>132.6</v>
      </c>
      <c r="K133" s="43"/>
      <c r="L133" s="42">
        <v>3.36</v>
      </c>
    </row>
    <row r="134" spans="1:12" ht="15" x14ac:dyDescent="0.25">
      <c r="A134" s="22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2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2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7"/>
      <c r="C137" s="8"/>
      <c r="D137" s="18" t="s">
        <v>32</v>
      </c>
      <c r="E137" s="9"/>
      <c r="F137" s="19">
        <f>SUM(F128:F136)</f>
        <v>620</v>
      </c>
      <c r="G137" s="19">
        <f t="shared" ref="G137:J137" si="56">SUM(G128:G136)</f>
        <v>25.490000000000002</v>
      </c>
      <c r="H137" s="19">
        <f t="shared" si="56"/>
        <v>23.25</v>
      </c>
      <c r="I137" s="19">
        <f t="shared" si="56"/>
        <v>89.15</v>
      </c>
      <c r="J137" s="19">
        <f t="shared" si="56"/>
        <v>671.86</v>
      </c>
      <c r="K137" s="24"/>
      <c r="L137" s="19">
        <f t="shared" ref="L137" si="57">SUM(L128:L136)</f>
        <v>73.430000000000007</v>
      </c>
    </row>
    <row r="138" spans="1:12" ht="15.75" thickBot="1" x14ac:dyDescent="0.25">
      <c r="A138" s="28">
        <f>A120</f>
        <v>2</v>
      </c>
      <c r="B138" s="29">
        <f>B120</f>
        <v>1</v>
      </c>
      <c r="C138" s="59" t="s">
        <v>4</v>
      </c>
      <c r="D138" s="60"/>
      <c r="E138" s="30"/>
      <c r="F138" s="31">
        <f>F127+F137</f>
        <v>1040</v>
      </c>
      <c r="G138" s="31">
        <f t="shared" ref="G138" si="58">G127+G137</f>
        <v>37.260000000000005</v>
      </c>
      <c r="H138" s="31">
        <f t="shared" ref="H138" si="59">H127+H137</f>
        <v>34.11</v>
      </c>
      <c r="I138" s="31">
        <f t="shared" ref="I138" si="60">I127+I137</f>
        <v>166.99</v>
      </c>
      <c r="J138" s="31">
        <f t="shared" ref="J138:L138" si="61">J127+J137</f>
        <v>1124.5999999999999</v>
      </c>
      <c r="K138" s="31"/>
      <c r="L138" s="31">
        <f t="shared" si="61"/>
        <v>91.710000000000008</v>
      </c>
    </row>
    <row r="139" spans="1:12" ht="30" x14ac:dyDescent="0.25">
      <c r="A139" s="14">
        <v>2</v>
      </c>
      <c r="B139" s="15">
        <v>2</v>
      </c>
      <c r="C139" s="66" t="s">
        <v>148</v>
      </c>
      <c r="D139" s="5" t="s">
        <v>20</v>
      </c>
      <c r="E139" s="38" t="s">
        <v>54</v>
      </c>
      <c r="F139" s="39">
        <v>180</v>
      </c>
      <c r="G139" s="39">
        <v>5.22</v>
      </c>
      <c r="H139" s="39">
        <v>7.56</v>
      </c>
      <c r="I139" s="39">
        <v>26.1</v>
      </c>
      <c r="J139" s="39">
        <v>193.32</v>
      </c>
      <c r="K139" s="40" t="s">
        <v>55</v>
      </c>
      <c r="L139" s="39">
        <v>10.17</v>
      </c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21</v>
      </c>
      <c r="E141" s="41" t="s">
        <v>42</v>
      </c>
      <c r="F141" s="42">
        <v>200</v>
      </c>
      <c r="G141" s="42">
        <v>0.2</v>
      </c>
      <c r="H141" s="42">
        <v>0</v>
      </c>
      <c r="I141" s="42">
        <v>14</v>
      </c>
      <c r="J141" s="42">
        <v>56.8</v>
      </c>
      <c r="K141" s="43" t="s">
        <v>67</v>
      </c>
      <c r="L141" s="42">
        <v>1.95</v>
      </c>
    </row>
    <row r="142" spans="1:12" ht="15" x14ac:dyDescent="0.25">
      <c r="A142" s="14"/>
      <c r="B142" s="15"/>
      <c r="C142" s="11"/>
      <c r="D142" s="7" t="s">
        <v>22</v>
      </c>
      <c r="E142" s="41" t="s">
        <v>43</v>
      </c>
      <c r="F142" s="42">
        <v>40</v>
      </c>
      <c r="G142" s="42">
        <v>3.08</v>
      </c>
      <c r="H142" s="42">
        <v>0.32</v>
      </c>
      <c r="I142" s="42">
        <v>19.8</v>
      </c>
      <c r="J142" s="42">
        <v>94.4</v>
      </c>
      <c r="K142" s="43"/>
      <c r="L142" s="42">
        <v>2.2400000000000002</v>
      </c>
    </row>
    <row r="143" spans="1:12" ht="15" x14ac:dyDescent="0.25">
      <c r="A143" s="14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420</v>
      </c>
      <c r="G146" s="19">
        <f t="shared" ref="G146:J146" si="62">SUM(G139:G145)</f>
        <v>8.5</v>
      </c>
      <c r="H146" s="19">
        <f t="shared" si="62"/>
        <v>7.88</v>
      </c>
      <c r="I146" s="19">
        <f t="shared" si="62"/>
        <v>59.900000000000006</v>
      </c>
      <c r="J146" s="19">
        <f t="shared" si="62"/>
        <v>344.52</v>
      </c>
      <c r="K146" s="24"/>
      <c r="L146" s="19">
        <f t="shared" ref="L146" si="63">SUM(L139:L145)</f>
        <v>14.36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1" t="s">
        <v>56</v>
      </c>
      <c r="F147" s="42">
        <v>60</v>
      </c>
      <c r="G147" s="42">
        <v>3.6</v>
      </c>
      <c r="H147" s="42">
        <v>9.18</v>
      </c>
      <c r="I147" s="42">
        <v>11.94</v>
      </c>
      <c r="J147" s="42">
        <v>136.62</v>
      </c>
      <c r="K147" s="43" t="s">
        <v>109</v>
      </c>
      <c r="L147" s="42">
        <v>3.41</v>
      </c>
    </row>
    <row r="148" spans="1:12" ht="15" x14ac:dyDescent="0.25">
      <c r="A148" s="14"/>
      <c r="B148" s="15"/>
      <c r="C148" s="11"/>
      <c r="D148" s="7" t="s">
        <v>26</v>
      </c>
      <c r="E148" s="41" t="s">
        <v>110</v>
      </c>
      <c r="F148" s="42">
        <v>200</v>
      </c>
      <c r="G148" s="42">
        <v>10.8</v>
      </c>
      <c r="H148" s="42">
        <v>2.88</v>
      </c>
      <c r="I148" s="42">
        <v>10</v>
      </c>
      <c r="J148" s="42">
        <v>109.12</v>
      </c>
      <c r="K148" s="43" t="s">
        <v>111</v>
      </c>
      <c r="L148" s="42">
        <v>14</v>
      </c>
    </row>
    <row r="149" spans="1:12" ht="15" x14ac:dyDescent="0.25">
      <c r="A149" s="14"/>
      <c r="B149" s="15"/>
      <c r="C149" s="11"/>
      <c r="D149" s="7" t="s">
        <v>27</v>
      </c>
      <c r="E149" s="41" t="s">
        <v>114</v>
      </c>
      <c r="F149" s="42">
        <v>90</v>
      </c>
      <c r="G149" s="42">
        <v>15.75</v>
      </c>
      <c r="H149" s="42">
        <v>22.41</v>
      </c>
      <c r="I149" s="42">
        <v>8.1</v>
      </c>
      <c r="J149" s="42">
        <v>297.08999999999997</v>
      </c>
      <c r="K149" s="43" t="s">
        <v>115</v>
      </c>
      <c r="L149" s="42">
        <v>31.64</v>
      </c>
    </row>
    <row r="150" spans="1:12" ht="15" x14ac:dyDescent="0.25">
      <c r="A150" s="14"/>
      <c r="B150" s="15"/>
      <c r="C150" s="11"/>
      <c r="D150" s="7" t="s">
        <v>28</v>
      </c>
      <c r="E150" s="41" t="s">
        <v>112</v>
      </c>
      <c r="F150" s="42">
        <v>180</v>
      </c>
      <c r="G150" s="42">
        <v>10.62</v>
      </c>
      <c r="H150" s="42">
        <v>6.12</v>
      </c>
      <c r="I150" s="42">
        <v>56.88</v>
      </c>
      <c r="J150" s="42">
        <v>325.08</v>
      </c>
      <c r="K150" s="43" t="s">
        <v>113</v>
      </c>
      <c r="L150" s="42">
        <v>5.05</v>
      </c>
    </row>
    <row r="151" spans="1:12" ht="15" x14ac:dyDescent="0.25">
      <c r="A151" s="14"/>
      <c r="B151" s="15"/>
      <c r="C151" s="11"/>
      <c r="D151" s="7" t="s">
        <v>29</v>
      </c>
      <c r="E151" s="41" t="s">
        <v>116</v>
      </c>
      <c r="F151" s="42">
        <v>180</v>
      </c>
      <c r="G151" s="42">
        <v>0.54</v>
      </c>
      <c r="H151" s="42">
        <v>0</v>
      </c>
      <c r="I151" s="42">
        <v>28.26</v>
      </c>
      <c r="J151" s="42">
        <v>111.6</v>
      </c>
      <c r="K151" s="43" t="s">
        <v>117</v>
      </c>
      <c r="L151" s="42">
        <v>3.63</v>
      </c>
    </row>
    <row r="152" spans="1:12" ht="15" x14ac:dyDescent="0.25">
      <c r="A152" s="14"/>
      <c r="B152" s="15"/>
      <c r="C152" s="11"/>
      <c r="D152" s="7" t="s">
        <v>30</v>
      </c>
      <c r="E152" s="41" t="s">
        <v>43</v>
      </c>
      <c r="F152" s="42">
        <v>60</v>
      </c>
      <c r="G152" s="42">
        <v>4.62</v>
      </c>
      <c r="H152" s="42">
        <v>0.48</v>
      </c>
      <c r="I152" s="42">
        <v>29.7</v>
      </c>
      <c r="J152" s="42">
        <v>127.14</v>
      </c>
      <c r="K152" s="43"/>
      <c r="L152" s="42">
        <v>3.36</v>
      </c>
    </row>
    <row r="153" spans="1:12" ht="15" x14ac:dyDescent="0.25">
      <c r="A153" s="14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64">SUM(G147:G155)</f>
        <v>45.929999999999993</v>
      </c>
      <c r="H156" s="19">
        <f t="shared" si="64"/>
        <v>41.069999999999993</v>
      </c>
      <c r="I156" s="19">
        <f t="shared" si="64"/>
        <v>144.88</v>
      </c>
      <c r="J156" s="19">
        <f t="shared" si="64"/>
        <v>1106.6499999999999</v>
      </c>
      <c r="K156" s="24"/>
      <c r="L156" s="19">
        <f t="shared" ref="L156" si="65">SUM(L147:L155)</f>
        <v>61.089999999999996</v>
      </c>
    </row>
    <row r="157" spans="1:12" ht="15.75" thickBot="1" x14ac:dyDescent="0.25">
      <c r="A157" s="32">
        <f>A139</f>
        <v>2</v>
      </c>
      <c r="B157" s="32">
        <f>B139</f>
        <v>2</v>
      </c>
      <c r="C157" s="59" t="s">
        <v>4</v>
      </c>
      <c r="D157" s="60"/>
      <c r="E157" s="30"/>
      <c r="F157" s="31">
        <f>F146+F156</f>
        <v>1190</v>
      </c>
      <c r="G157" s="31">
        <f t="shared" ref="G157" si="66">G146+G156</f>
        <v>54.429999999999993</v>
      </c>
      <c r="H157" s="31">
        <f t="shared" ref="H157" si="67">H146+H156</f>
        <v>48.949999999999996</v>
      </c>
      <c r="I157" s="31">
        <f t="shared" ref="I157" si="68">I146+I156</f>
        <v>204.78</v>
      </c>
      <c r="J157" s="31">
        <f t="shared" ref="J157:L157" si="69">J146+J156</f>
        <v>1451.1699999999998</v>
      </c>
      <c r="K157" s="31"/>
      <c r="L157" s="31">
        <f t="shared" si="69"/>
        <v>75.449999999999989</v>
      </c>
    </row>
    <row r="158" spans="1:12" ht="30" x14ac:dyDescent="0.25">
      <c r="A158" s="20">
        <v>2</v>
      </c>
      <c r="B158" s="21">
        <v>3</v>
      </c>
      <c r="C158" s="66" t="s">
        <v>148</v>
      </c>
      <c r="D158" s="5" t="s">
        <v>20</v>
      </c>
      <c r="E158" s="38" t="s">
        <v>65</v>
      </c>
      <c r="F158" s="39">
        <v>150</v>
      </c>
      <c r="G158" s="39">
        <v>15</v>
      </c>
      <c r="H158" s="39">
        <v>25.05</v>
      </c>
      <c r="I158" s="39">
        <v>2.85</v>
      </c>
      <c r="J158" s="39">
        <v>296.85000000000002</v>
      </c>
      <c r="K158" s="40" t="s">
        <v>66</v>
      </c>
      <c r="L158" s="39">
        <v>11.22</v>
      </c>
    </row>
    <row r="159" spans="1:12" ht="15" x14ac:dyDescent="0.25">
      <c r="A159" s="22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5"/>
      <c r="C160" s="11"/>
      <c r="D160" s="7" t="s">
        <v>21</v>
      </c>
      <c r="E160" s="41" t="s">
        <v>42</v>
      </c>
      <c r="F160" s="42">
        <v>200</v>
      </c>
      <c r="G160" s="42">
        <v>0.2</v>
      </c>
      <c r="H160" s="42">
        <v>0</v>
      </c>
      <c r="I160" s="42">
        <v>14</v>
      </c>
      <c r="J160" s="42">
        <v>56.8</v>
      </c>
      <c r="K160" s="43" t="s">
        <v>67</v>
      </c>
      <c r="L160" s="42">
        <v>1.95</v>
      </c>
    </row>
    <row r="161" spans="1:12" ht="15.75" customHeight="1" x14ac:dyDescent="0.25">
      <c r="A161" s="22"/>
      <c r="B161" s="15"/>
      <c r="C161" s="11"/>
      <c r="D161" s="7" t="s">
        <v>22</v>
      </c>
      <c r="E161" s="41" t="s">
        <v>43</v>
      </c>
      <c r="F161" s="42">
        <v>40</v>
      </c>
      <c r="G161" s="42">
        <v>3.08</v>
      </c>
      <c r="H161" s="42">
        <v>0.32</v>
      </c>
      <c r="I161" s="42">
        <v>19.8</v>
      </c>
      <c r="J161" s="42">
        <v>94.4</v>
      </c>
      <c r="K161" s="43"/>
      <c r="L161" s="42">
        <v>2.2400000000000002</v>
      </c>
    </row>
    <row r="162" spans="1:12" ht="15" x14ac:dyDescent="0.25">
      <c r="A162" s="22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7"/>
      <c r="C165" s="8"/>
      <c r="D165" s="18" t="s">
        <v>32</v>
      </c>
      <c r="E165" s="9"/>
      <c r="F165" s="19">
        <f>SUM(F158:F164)</f>
        <v>390</v>
      </c>
      <c r="G165" s="19">
        <f t="shared" ref="G165:J165" si="70">SUM(G158:G164)</f>
        <v>18.28</v>
      </c>
      <c r="H165" s="19">
        <f t="shared" si="70"/>
        <v>25.37</v>
      </c>
      <c r="I165" s="19">
        <f t="shared" si="70"/>
        <v>36.650000000000006</v>
      </c>
      <c r="J165" s="19">
        <f t="shared" si="70"/>
        <v>448.05000000000007</v>
      </c>
      <c r="K165" s="24"/>
      <c r="L165" s="19">
        <f t="shared" ref="L165" si="71">SUM(L158:L164)</f>
        <v>15.41</v>
      </c>
    </row>
    <row r="166" spans="1:12" ht="15" x14ac:dyDescent="0.25">
      <c r="A166" s="25">
        <f>A158</f>
        <v>2</v>
      </c>
      <c r="B166" s="13">
        <f>B158</f>
        <v>3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5"/>
      <c r="C167" s="11"/>
      <c r="D167" s="7" t="s">
        <v>26</v>
      </c>
      <c r="E167" s="41" t="s">
        <v>118</v>
      </c>
      <c r="F167" s="42" t="s">
        <v>119</v>
      </c>
      <c r="G167" s="42">
        <v>1.68</v>
      </c>
      <c r="H167" s="42">
        <v>2.68</v>
      </c>
      <c r="I167" s="42">
        <v>9.6999999999999993</v>
      </c>
      <c r="J167" s="42">
        <v>69.64</v>
      </c>
      <c r="K167" s="43" t="s">
        <v>120</v>
      </c>
      <c r="L167" s="42">
        <v>20.57</v>
      </c>
    </row>
    <row r="168" spans="1:12" ht="15" x14ac:dyDescent="0.25">
      <c r="A168" s="22"/>
      <c r="B168" s="15"/>
      <c r="C168" s="11"/>
      <c r="D168" s="7" t="s">
        <v>27</v>
      </c>
      <c r="E168" s="41" t="s">
        <v>124</v>
      </c>
      <c r="F168" s="42">
        <v>90</v>
      </c>
      <c r="G168" s="42">
        <v>19.170000000000002</v>
      </c>
      <c r="H168" s="42">
        <v>20.79</v>
      </c>
      <c r="I168" s="42">
        <v>5.13</v>
      </c>
      <c r="J168" s="42">
        <v>284.31</v>
      </c>
      <c r="K168" s="43" t="s">
        <v>123</v>
      </c>
      <c r="L168" s="42">
        <v>33.340000000000003</v>
      </c>
    </row>
    <row r="169" spans="1:12" ht="15" x14ac:dyDescent="0.25">
      <c r="A169" s="22"/>
      <c r="B169" s="15"/>
      <c r="C169" s="11"/>
      <c r="D169" s="7" t="s">
        <v>28</v>
      </c>
      <c r="E169" s="41" t="s">
        <v>121</v>
      </c>
      <c r="F169" s="42">
        <v>180</v>
      </c>
      <c r="G169" s="42">
        <v>3.78</v>
      </c>
      <c r="H169" s="42">
        <v>8.1</v>
      </c>
      <c r="I169" s="42">
        <v>26.28</v>
      </c>
      <c r="J169" s="42">
        <v>193.14</v>
      </c>
      <c r="K169" s="43" t="s">
        <v>122</v>
      </c>
      <c r="L169" s="42">
        <v>12.13</v>
      </c>
    </row>
    <row r="170" spans="1:12" ht="15" x14ac:dyDescent="0.25">
      <c r="A170" s="22"/>
      <c r="B170" s="15"/>
      <c r="C170" s="11"/>
      <c r="D170" s="7" t="s">
        <v>29</v>
      </c>
      <c r="E170" s="41" t="s">
        <v>49</v>
      </c>
      <c r="F170" s="42">
        <v>180</v>
      </c>
      <c r="G170" s="42">
        <v>0.54</v>
      </c>
      <c r="H170" s="42">
        <v>0</v>
      </c>
      <c r="I170" s="42">
        <v>28.26</v>
      </c>
      <c r="J170" s="42">
        <v>111.6</v>
      </c>
      <c r="K170" s="43" t="s">
        <v>53</v>
      </c>
      <c r="L170" s="42">
        <v>3.16</v>
      </c>
    </row>
    <row r="171" spans="1:12" ht="15" x14ac:dyDescent="0.25">
      <c r="A171" s="22"/>
      <c r="B171" s="15"/>
      <c r="C171" s="11"/>
      <c r="D171" s="7" t="s">
        <v>30</v>
      </c>
      <c r="E171" s="41" t="s">
        <v>43</v>
      </c>
      <c r="F171" s="42">
        <v>60</v>
      </c>
      <c r="G171" s="42">
        <v>4.8</v>
      </c>
      <c r="H171" s="42">
        <v>0.75</v>
      </c>
      <c r="I171" s="42">
        <v>25.65</v>
      </c>
      <c r="J171" s="42">
        <v>132.6</v>
      </c>
      <c r="K171" s="43"/>
      <c r="L171" s="42">
        <v>3.36</v>
      </c>
    </row>
    <row r="172" spans="1:12" ht="15" x14ac:dyDescent="0.25">
      <c r="A172" s="22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5"/>
      <c r="C173" s="11"/>
      <c r="D173" s="6"/>
      <c r="E173" s="41" t="s">
        <v>125</v>
      </c>
      <c r="F173" s="42">
        <v>30</v>
      </c>
      <c r="G173" s="42">
        <v>0.78</v>
      </c>
      <c r="H173" s="42">
        <v>2.88</v>
      </c>
      <c r="I173" s="42">
        <v>2.82</v>
      </c>
      <c r="J173" s="42">
        <v>40.32</v>
      </c>
      <c r="K173" s="43" t="s">
        <v>126</v>
      </c>
      <c r="L173" s="42">
        <v>0.94</v>
      </c>
    </row>
    <row r="174" spans="1:12" ht="15" x14ac:dyDescent="0.25">
      <c r="A174" s="22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7"/>
      <c r="C175" s="8"/>
      <c r="D175" s="18" t="s">
        <v>32</v>
      </c>
      <c r="E175" s="9"/>
      <c r="F175" s="19">
        <f>SUM(F166:F174)</f>
        <v>540</v>
      </c>
      <c r="G175" s="19">
        <f t="shared" ref="G175:J175" si="72">SUM(G166:G174)</f>
        <v>30.750000000000004</v>
      </c>
      <c r="H175" s="19">
        <f t="shared" si="72"/>
        <v>35.200000000000003</v>
      </c>
      <c r="I175" s="19">
        <f t="shared" si="72"/>
        <v>97.84</v>
      </c>
      <c r="J175" s="19">
        <f t="shared" si="72"/>
        <v>831.61</v>
      </c>
      <c r="K175" s="24"/>
      <c r="L175" s="19">
        <f t="shared" ref="L175" si="73">SUM(L166:L174)</f>
        <v>73.5</v>
      </c>
    </row>
    <row r="176" spans="1:12" ht="15.75" thickBot="1" x14ac:dyDescent="0.25">
      <c r="A176" s="28">
        <f>A158</f>
        <v>2</v>
      </c>
      <c r="B176" s="29">
        <f>B158</f>
        <v>3</v>
      </c>
      <c r="C176" s="59" t="s">
        <v>4</v>
      </c>
      <c r="D176" s="60"/>
      <c r="E176" s="30"/>
      <c r="F176" s="31">
        <f>F165+F175</f>
        <v>930</v>
      </c>
      <c r="G176" s="31">
        <f t="shared" ref="G176" si="74">G165+G175</f>
        <v>49.03</v>
      </c>
      <c r="H176" s="31">
        <f t="shared" ref="H176" si="75">H165+H175</f>
        <v>60.570000000000007</v>
      </c>
      <c r="I176" s="31">
        <f t="shared" ref="I176" si="76">I165+I175</f>
        <v>134.49</v>
      </c>
      <c r="J176" s="31">
        <f t="shared" ref="J176:L176" si="77">J165+J175</f>
        <v>1279.6600000000001</v>
      </c>
      <c r="K176" s="31"/>
      <c r="L176" s="31">
        <f t="shared" si="77"/>
        <v>88.91</v>
      </c>
    </row>
    <row r="177" spans="1:12" ht="30" x14ac:dyDescent="0.25">
      <c r="A177" s="20">
        <v>2</v>
      </c>
      <c r="B177" s="21">
        <v>4</v>
      </c>
      <c r="C177" s="66" t="s">
        <v>148</v>
      </c>
      <c r="D177" s="5" t="s">
        <v>20</v>
      </c>
      <c r="E177" s="38" t="s">
        <v>127</v>
      </c>
      <c r="F177" s="39">
        <v>250</v>
      </c>
      <c r="G177" s="39">
        <v>0.9</v>
      </c>
      <c r="H177" s="39">
        <v>0</v>
      </c>
      <c r="I177" s="39">
        <v>47.4</v>
      </c>
      <c r="J177" s="39">
        <v>193.2</v>
      </c>
      <c r="K177" s="40" t="s">
        <v>128</v>
      </c>
      <c r="L177" s="39">
        <v>12.78</v>
      </c>
    </row>
    <row r="178" spans="1:12" ht="15" x14ac:dyDescent="0.25">
      <c r="A178" s="22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5"/>
      <c r="C179" s="11"/>
      <c r="D179" s="7" t="s">
        <v>21</v>
      </c>
      <c r="E179" s="41" t="s">
        <v>42</v>
      </c>
      <c r="F179" s="42">
        <v>200</v>
      </c>
      <c r="G179" s="42">
        <v>0.2</v>
      </c>
      <c r="H179" s="42">
        <v>0</v>
      </c>
      <c r="I179" s="42">
        <v>14</v>
      </c>
      <c r="J179" s="42">
        <v>56.8</v>
      </c>
      <c r="K179" s="43" t="s">
        <v>67</v>
      </c>
      <c r="L179" s="42">
        <v>1.95</v>
      </c>
    </row>
    <row r="180" spans="1:12" ht="15" x14ac:dyDescent="0.25">
      <c r="A180" s="22"/>
      <c r="B180" s="15"/>
      <c r="C180" s="11"/>
      <c r="D180" s="7" t="s">
        <v>22</v>
      </c>
      <c r="E180" s="41" t="s">
        <v>43</v>
      </c>
      <c r="F180" s="42">
        <v>40</v>
      </c>
      <c r="G180" s="42">
        <v>3.08</v>
      </c>
      <c r="H180" s="42">
        <v>0.32</v>
      </c>
      <c r="I180" s="42">
        <v>19.8</v>
      </c>
      <c r="J180" s="42">
        <v>94.4</v>
      </c>
      <c r="K180" s="43"/>
      <c r="L180" s="42">
        <v>2.2400000000000002</v>
      </c>
    </row>
    <row r="181" spans="1:12" ht="15" x14ac:dyDescent="0.25">
      <c r="A181" s="22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7"/>
      <c r="C184" s="8"/>
      <c r="D184" s="18" t="s">
        <v>32</v>
      </c>
      <c r="E184" s="9"/>
      <c r="F184" s="19">
        <f>SUM(F177:F183)</f>
        <v>490</v>
      </c>
      <c r="G184" s="19">
        <f t="shared" ref="G184:J184" si="78">SUM(G177:G183)</f>
        <v>4.18</v>
      </c>
      <c r="H184" s="19">
        <f t="shared" si="78"/>
        <v>0.32</v>
      </c>
      <c r="I184" s="19">
        <f t="shared" si="78"/>
        <v>81.2</v>
      </c>
      <c r="J184" s="19">
        <f t="shared" si="78"/>
        <v>344.4</v>
      </c>
      <c r="K184" s="24"/>
      <c r="L184" s="19">
        <f t="shared" ref="L184" si="79">SUM(L177:L183)</f>
        <v>16.97</v>
      </c>
    </row>
    <row r="185" spans="1:12" ht="15" x14ac:dyDescent="0.25">
      <c r="A185" s="25">
        <f>A177</f>
        <v>2</v>
      </c>
      <c r="B185" s="13">
        <f>B177</f>
        <v>4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5"/>
      <c r="C186" s="11"/>
      <c r="D186" s="7" t="s">
        <v>26</v>
      </c>
      <c r="E186" s="41" t="s">
        <v>129</v>
      </c>
      <c r="F186" s="42" t="s">
        <v>130</v>
      </c>
      <c r="G186" s="42">
        <v>1.6</v>
      </c>
      <c r="H186" s="42">
        <v>1.92</v>
      </c>
      <c r="I186" s="42">
        <v>11.12</v>
      </c>
      <c r="J186" s="42">
        <v>71.040000000000006</v>
      </c>
      <c r="K186" s="43" t="s">
        <v>131</v>
      </c>
      <c r="L186" s="42">
        <v>20.45</v>
      </c>
    </row>
    <row r="187" spans="1:12" ht="15" x14ac:dyDescent="0.25">
      <c r="A187" s="22"/>
      <c r="B187" s="15"/>
      <c r="C187" s="11"/>
      <c r="D187" s="7" t="s">
        <v>27</v>
      </c>
      <c r="E187" s="41" t="s">
        <v>134</v>
      </c>
      <c r="F187" s="42">
        <v>90</v>
      </c>
      <c r="G187" s="42">
        <v>24.8</v>
      </c>
      <c r="H187" s="42">
        <v>16.600000000000001</v>
      </c>
      <c r="I187" s="42">
        <v>6.1</v>
      </c>
      <c r="J187" s="42">
        <v>302.7</v>
      </c>
      <c r="K187" s="43" t="s">
        <v>135</v>
      </c>
      <c r="L187" s="42">
        <v>23.47</v>
      </c>
    </row>
    <row r="188" spans="1:12" ht="15" x14ac:dyDescent="0.25">
      <c r="A188" s="22"/>
      <c r="B188" s="15"/>
      <c r="C188" s="11"/>
      <c r="D188" s="7" t="s">
        <v>28</v>
      </c>
      <c r="E188" s="41" t="s">
        <v>132</v>
      </c>
      <c r="F188" s="42">
        <v>180</v>
      </c>
      <c r="G188" s="42">
        <v>5.13</v>
      </c>
      <c r="H188" s="42">
        <v>5.83</v>
      </c>
      <c r="I188" s="42">
        <v>29.3</v>
      </c>
      <c r="J188" s="42">
        <v>190.37</v>
      </c>
      <c r="K188" s="43" t="s">
        <v>133</v>
      </c>
      <c r="L188" s="42">
        <v>5.39</v>
      </c>
    </row>
    <row r="189" spans="1:12" ht="15" x14ac:dyDescent="0.25">
      <c r="A189" s="22"/>
      <c r="B189" s="15"/>
      <c r="C189" s="11"/>
      <c r="D189" s="7" t="s">
        <v>29</v>
      </c>
      <c r="E189" s="41" t="s">
        <v>136</v>
      </c>
      <c r="F189" s="42">
        <v>180</v>
      </c>
      <c r="G189" s="42">
        <v>0.13</v>
      </c>
      <c r="H189" s="42">
        <v>0.13</v>
      </c>
      <c r="I189" s="42">
        <v>19.3</v>
      </c>
      <c r="J189" s="42">
        <v>79.06</v>
      </c>
      <c r="K189" s="43" t="s">
        <v>137</v>
      </c>
      <c r="L189" s="42">
        <v>3.65</v>
      </c>
    </row>
    <row r="190" spans="1:12" ht="15" x14ac:dyDescent="0.25">
      <c r="A190" s="22"/>
      <c r="B190" s="15"/>
      <c r="C190" s="11"/>
      <c r="D190" s="7" t="s">
        <v>30</v>
      </c>
      <c r="E190" s="41" t="s">
        <v>43</v>
      </c>
      <c r="F190" s="42">
        <v>60</v>
      </c>
      <c r="G190" s="42">
        <v>4.62</v>
      </c>
      <c r="H190" s="42">
        <v>0.48</v>
      </c>
      <c r="I190" s="42">
        <v>29.7</v>
      </c>
      <c r="J190" s="42">
        <v>141.6</v>
      </c>
      <c r="K190" s="43"/>
      <c r="L190" s="42">
        <v>3.36</v>
      </c>
    </row>
    <row r="191" spans="1:12" ht="15" x14ac:dyDescent="0.25">
      <c r="A191" s="22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7"/>
      <c r="C194" s="8"/>
      <c r="D194" s="18" t="s">
        <v>32</v>
      </c>
      <c r="E194" s="9"/>
      <c r="F194" s="19">
        <f>SUM(F185:F193)</f>
        <v>510</v>
      </c>
      <c r="G194" s="19">
        <f t="shared" ref="G194:J194" si="80">SUM(G185:G193)</f>
        <v>36.28</v>
      </c>
      <c r="H194" s="19">
        <f t="shared" si="80"/>
        <v>24.96</v>
      </c>
      <c r="I194" s="19">
        <f t="shared" si="80"/>
        <v>95.52</v>
      </c>
      <c r="J194" s="19">
        <f t="shared" si="80"/>
        <v>784.7700000000001</v>
      </c>
      <c r="K194" s="24"/>
      <c r="L194" s="19">
        <f t="shared" ref="L194" si="81">SUM(L185:L193)</f>
        <v>56.32</v>
      </c>
    </row>
    <row r="195" spans="1:12" ht="15.75" thickBot="1" x14ac:dyDescent="0.25">
      <c r="A195" s="28">
        <f>A177</f>
        <v>2</v>
      </c>
      <c r="B195" s="29">
        <f>B177</f>
        <v>4</v>
      </c>
      <c r="C195" s="59" t="s">
        <v>4</v>
      </c>
      <c r="D195" s="60"/>
      <c r="E195" s="30"/>
      <c r="F195" s="31">
        <f>F184+F194</f>
        <v>1000</v>
      </c>
      <c r="G195" s="31">
        <f t="shared" ref="G195" si="82">G184+G194</f>
        <v>40.46</v>
      </c>
      <c r="H195" s="31">
        <f t="shared" ref="H195" si="83">H184+H194</f>
        <v>25.28</v>
      </c>
      <c r="I195" s="31">
        <f t="shared" ref="I195" si="84">I184+I194</f>
        <v>176.72</v>
      </c>
      <c r="J195" s="31">
        <f t="shared" ref="J195:L195" si="85">J184+J194</f>
        <v>1129.17</v>
      </c>
      <c r="K195" s="31"/>
      <c r="L195" s="31">
        <f t="shared" si="85"/>
        <v>73.289999999999992</v>
      </c>
    </row>
    <row r="196" spans="1:12" ht="30" x14ac:dyDescent="0.25">
      <c r="A196" s="20">
        <v>2</v>
      </c>
      <c r="B196" s="21">
        <v>5</v>
      </c>
      <c r="C196" s="66" t="s">
        <v>148</v>
      </c>
      <c r="D196" s="5" t="s">
        <v>20</v>
      </c>
      <c r="E196" s="38" t="s">
        <v>94</v>
      </c>
      <c r="F196" s="39">
        <v>180</v>
      </c>
      <c r="G196" s="39">
        <v>4.32</v>
      </c>
      <c r="H196" s="39">
        <v>6.3</v>
      </c>
      <c r="I196" s="39">
        <v>46.44</v>
      </c>
      <c r="J196" s="39">
        <v>259.74</v>
      </c>
      <c r="K196" s="40" t="s">
        <v>95</v>
      </c>
      <c r="L196" s="39">
        <v>10.61</v>
      </c>
    </row>
    <row r="197" spans="1:12" ht="15" x14ac:dyDescent="0.25">
      <c r="A197" s="22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2"/>
      <c r="B198" s="15"/>
      <c r="C198" s="11"/>
      <c r="D198" s="7" t="s">
        <v>21</v>
      </c>
      <c r="E198" s="41" t="s">
        <v>42</v>
      </c>
      <c r="F198" s="42">
        <v>200</v>
      </c>
      <c r="G198" s="42">
        <v>0.2</v>
      </c>
      <c r="H198" s="42">
        <v>0</v>
      </c>
      <c r="I198" s="42">
        <v>14</v>
      </c>
      <c r="J198" s="42">
        <v>56.8</v>
      </c>
      <c r="K198" s="43" t="s">
        <v>67</v>
      </c>
      <c r="L198" s="42">
        <v>1.95</v>
      </c>
    </row>
    <row r="199" spans="1:12" ht="15" x14ac:dyDescent="0.25">
      <c r="A199" s="22"/>
      <c r="B199" s="15"/>
      <c r="C199" s="11"/>
      <c r="D199" s="7" t="s">
        <v>22</v>
      </c>
      <c r="E199" s="41" t="s">
        <v>43</v>
      </c>
      <c r="F199" s="42">
        <v>40</v>
      </c>
      <c r="G199" s="42">
        <v>3.08</v>
      </c>
      <c r="H199" s="42">
        <v>0.32</v>
      </c>
      <c r="I199" s="42">
        <v>19.8</v>
      </c>
      <c r="J199" s="42">
        <v>94.4</v>
      </c>
      <c r="K199" s="43"/>
      <c r="L199" s="42">
        <v>2.2400000000000002</v>
      </c>
    </row>
    <row r="200" spans="1:12" ht="15" x14ac:dyDescent="0.25">
      <c r="A200" s="22"/>
      <c r="B200" s="15"/>
      <c r="C200" s="11"/>
      <c r="D200" s="7" t="s">
        <v>23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2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2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.75" customHeight="1" x14ac:dyDescent="0.25">
      <c r="A203" s="23"/>
      <c r="B203" s="17"/>
      <c r="C203" s="8"/>
      <c r="D203" s="18" t="s">
        <v>32</v>
      </c>
      <c r="E203" s="9"/>
      <c r="F203" s="19">
        <f>SUM(F196:F202)</f>
        <v>420</v>
      </c>
      <c r="G203" s="19">
        <f t="shared" ref="G203:J203" si="86">SUM(G196:G202)</f>
        <v>7.6000000000000005</v>
      </c>
      <c r="H203" s="19">
        <f t="shared" si="86"/>
        <v>6.62</v>
      </c>
      <c r="I203" s="19">
        <f t="shared" si="86"/>
        <v>80.239999999999995</v>
      </c>
      <c r="J203" s="19">
        <f t="shared" si="86"/>
        <v>410.94000000000005</v>
      </c>
      <c r="K203" s="24"/>
      <c r="L203" s="19">
        <f t="shared" ref="L203" si="87">SUM(L196:L202)</f>
        <v>14.799999999999999</v>
      </c>
    </row>
    <row r="204" spans="1:12" ht="15" x14ac:dyDescent="0.25">
      <c r="A204" s="25">
        <f>A196</f>
        <v>2</v>
      </c>
      <c r="B204" s="13">
        <f>B196</f>
        <v>5</v>
      </c>
      <c r="C204" s="10" t="s">
        <v>24</v>
      </c>
      <c r="D204" s="7" t="s">
        <v>25</v>
      </c>
      <c r="E204" s="41" t="s">
        <v>138</v>
      </c>
      <c r="F204" s="42">
        <v>60</v>
      </c>
      <c r="G204" s="42">
        <v>0.78</v>
      </c>
      <c r="H204" s="42">
        <v>5.94</v>
      </c>
      <c r="I204" s="42">
        <v>5.04</v>
      </c>
      <c r="J204" s="42">
        <v>76.739999999999995</v>
      </c>
      <c r="K204" s="43" t="s">
        <v>139</v>
      </c>
      <c r="L204" s="42">
        <v>7.08</v>
      </c>
    </row>
    <row r="205" spans="1:12" ht="15" x14ac:dyDescent="0.25">
      <c r="A205" s="22"/>
      <c r="B205" s="15"/>
      <c r="C205" s="11"/>
      <c r="D205" s="7" t="s">
        <v>26</v>
      </c>
      <c r="E205" s="41" t="s">
        <v>140</v>
      </c>
      <c r="F205" s="42">
        <v>200</v>
      </c>
      <c r="G205" s="42">
        <v>1.74</v>
      </c>
      <c r="H205" s="42">
        <v>4.0999999999999996</v>
      </c>
      <c r="I205" s="42">
        <v>13.28</v>
      </c>
      <c r="J205" s="42">
        <v>96.98</v>
      </c>
      <c r="K205" s="43" t="s">
        <v>141</v>
      </c>
      <c r="L205" s="42">
        <v>22.61</v>
      </c>
    </row>
    <row r="206" spans="1:12" ht="15" x14ac:dyDescent="0.25">
      <c r="A206" s="22"/>
      <c r="B206" s="15"/>
      <c r="C206" s="11"/>
      <c r="D206" s="7" t="s">
        <v>27</v>
      </c>
      <c r="E206" s="41" t="s">
        <v>142</v>
      </c>
      <c r="F206" s="42">
        <v>90</v>
      </c>
      <c r="G206" s="42">
        <v>15.75</v>
      </c>
      <c r="H206" s="42">
        <v>22.41</v>
      </c>
      <c r="I206" s="42">
        <v>8.1</v>
      </c>
      <c r="J206" s="42">
        <v>297.08999999999997</v>
      </c>
      <c r="K206" s="43" t="s">
        <v>115</v>
      </c>
      <c r="L206" s="42">
        <v>32.270000000000003</v>
      </c>
    </row>
    <row r="207" spans="1:12" ht="15" x14ac:dyDescent="0.25">
      <c r="A207" s="22"/>
      <c r="B207" s="15"/>
      <c r="C207" s="11"/>
      <c r="D207" s="7" t="s">
        <v>28</v>
      </c>
      <c r="E207" s="41" t="s">
        <v>47</v>
      </c>
      <c r="F207" s="42">
        <v>180</v>
      </c>
      <c r="G207" s="42">
        <v>6.3</v>
      </c>
      <c r="H207" s="42">
        <v>7.38</v>
      </c>
      <c r="I207" s="42">
        <v>42.3</v>
      </c>
      <c r="J207" s="42">
        <v>260.82</v>
      </c>
      <c r="K207" s="43" t="s">
        <v>52</v>
      </c>
      <c r="L207" s="42">
        <v>5.77</v>
      </c>
    </row>
    <row r="208" spans="1:12" ht="15" x14ac:dyDescent="0.25">
      <c r="A208" s="22"/>
      <c r="B208" s="15"/>
      <c r="C208" s="11"/>
      <c r="D208" s="7" t="s">
        <v>29</v>
      </c>
      <c r="E208" s="41" t="s">
        <v>143</v>
      </c>
      <c r="F208" s="42">
        <v>180</v>
      </c>
      <c r="G208" s="42">
        <v>0.36</v>
      </c>
      <c r="H208" s="42">
        <v>0.24</v>
      </c>
      <c r="I208" s="42">
        <v>15.48</v>
      </c>
      <c r="J208" s="42">
        <v>65.55</v>
      </c>
      <c r="K208" s="43" t="s">
        <v>144</v>
      </c>
      <c r="L208" s="42">
        <v>3.94</v>
      </c>
    </row>
    <row r="209" spans="1:12" ht="15" x14ac:dyDescent="0.25">
      <c r="A209" s="22"/>
      <c r="B209" s="15"/>
      <c r="C209" s="11"/>
      <c r="D209" s="7" t="s">
        <v>30</v>
      </c>
      <c r="E209" s="41" t="s">
        <v>43</v>
      </c>
      <c r="F209" s="42">
        <v>60</v>
      </c>
      <c r="G209" s="42">
        <v>4.8</v>
      </c>
      <c r="H209" s="42">
        <v>0.75</v>
      </c>
      <c r="I209" s="42">
        <v>26.65</v>
      </c>
      <c r="J209" s="42">
        <v>132.6</v>
      </c>
      <c r="K209" s="43"/>
      <c r="L209" s="42">
        <v>3.36</v>
      </c>
    </row>
    <row r="210" spans="1:12" ht="15" x14ac:dyDescent="0.25">
      <c r="A210" s="22"/>
      <c r="B210" s="15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2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2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2"/>
      <c r="B213" s="15"/>
      <c r="C213" s="11"/>
      <c r="D213" s="18" t="s">
        <v>32</v>
      </c>
      <c r="E213" s="9"/>
      <c r="F213" s="19">
        <f>SUM(F204:F212)</f>
        <v>770</v>
      </c>
      <c r="G213" s="19">
        <f>SUM(G204:G212)</f>
        <v>29.73</v>
      </c>
      <c r="H213" s="19">
        <f>SUM(H204:H212)</f>
        <v>40.820000000000007</v>
      </c>
      <c r="I213" s="19">
        <f>SUM(I204:I212)</f>
        <v>110.85</v>
      </c>
      <c r="J213" s="19">
        <f>SUM(J204:J212)</f>
        <v>929.77999999999986</v>
      </c>
      <c r="K213" s="24"/>
      <c r="L213" s="19">
        <f>SUM(L204:L212)</f>
        <v>75.03</v>
      </c>
    </row>
    <row r="214" spans="1:12" ht="13.5" customHeight="1" thickBot="1" x14ac:dyDescent="0.25">
      <c r="A214" s="28">
        <f>A176</f>
        <v>2</v>
      </c>
      <c r="B214" s="29">
        <v>5</v>
      </c>
      <c r="C214" s="59" t="s">
        <v>4</v>
      </c>
      <c r="D214" s="64"/>
      <c r="E214" s="30"/>
      <c r="F214" s="31">
        <f>F183+F193</f>
        <v>0</v>
      </c>
      <c r="G214" s="31">
        <f>G183+G193</f>
        <v>0</v>
      </c>
      <c r="H214" s="31">
        <f>H183+H193</f>
        <v>0</v>
      </c>
      <c r="I214" s="31">
        <f>I183+I193</f>
        <v>0</v>
      </c>
      <c r="J214" s="31">
        <f>J183+J193</f>
        <v>0</v>
      </c>
      <c r="K214" s="31"/>
      <c r="L214" s="31">
        <f>L183+L193</f>
        <v>0</v>
      </c>
    </row>
    <row r="215" spans="1:12" ht="30" x14ac:dyDescent="0.25">
      <c r="A215" s="20">
        <v>2</v>
      </c>
      <c r="B215" s="21">
        <v>6</v>
      </c>
      <c r="C215" s="66" t="s">
        <v>148</v>
      </c>
      <c r="D215" s="5" t="s">
        <v>20</v>
      </c>
      <c r="E215" s="38" t="s">
        <v>85</v>
      </c>
      <c r="F215" s="39">
        <v>200</v>
      </c>
      <c r="G215" s="39">
        <v>5.76</v>
      </c>
      <c r="H215" s="39">
        <v>5.22</v>
      </c>
      <c r="I215" s="39">
        <v>18.84</v>
      </c>
      <c r="J215" s="39">
        <v>145.38</v>
      </c>
      <c r="K215" s="40" t="s">
        <v>86</v>
      </c>
      <c r="L215" s="39">
        <v>5.58</v>
      </c>
    </row>
    <row r="216" spans="1:12" ht="15" x14ac:dyDescent="0.25">
      <c r="A216" s="22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2"/>
      <c r="B217" s="15"/>
      <c r="C217" s="11"/>
      <c r="D217" s="7" t="s">
        <v>21</v>
      </c>
      <c r="E217" s="41" t="s">
        <v>42</v>
      </c>
      <c r="F217" s="42">
        <v>200</v>
      </c>
      <c r="G217" s="42">
        <v>0.2</v>
      </c>
      <c r="H217" s="42">
        <v>0</v>
      </c>
      <c r="I217" s="42">
        <v>14</v>
      </c>
      <c r="J217" s="42">
        <v>56.8</v>
      </c>
      <c r="K217" s="43" t="s">
        <v>67</v>
      </c>
      <c r="L217" s="42">
        <v>1.95</v>
      </c>
    </row>
    <row r="218" spans="1:12" ht="15" x14ac:dyDescent="0.25">
      <c r="A218" s="22"/>
      <c r="B218" s="15"/>
      <c r="C218" s="11"/>
      <c r="D218" s="7" t="s">
        <v>22</v>
      </c>
      <c r="E218" s="41" t="s">
        <v>43</v>
      </c>
      <c r="F218" s="42">
        <v>40</v>
      </c>
      <c r="G218" s="42">
        <v>3.08</v>
      </c>
      <c r="H218" s="42">
        <v>0.32</v>
      </c>
      <c r="I218" s="42">
        <v>19.8</v>
      </c>
      <c r="J218" s="42">
        <v>118</v>
      </c>
      <c r="K218" s="43"/>
      <c r="L218" s="42">
        <v>2.2400000000000002</v>
      </c>
    </row>
    <row r="219" spans="1:12" ht="15" x14ac:dyDescent="0.25">
      <c r="A219" s="22"/>
      <c r="B219" s="15"/>
      <c r="C219" s="11"/>
      <c r="D219" s="7" t="s">
        <v>23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2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2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7"/>
      <c r="C222" s="8"/>
      <c r="D222" s="18" t="s">
        <v>32</v>
      </c>
      <c r="E222" s="9"/>
      <c r="F222" s="19">
        <f>SUM(F215:F221)</f>
        <v>440</v>
      </c>
      <c r="G222" s="19">
        <f t="shared" ref="G222:J222" si="88">SUM(G215:G221)</f>
        <v>9.0399999999999991</v>
      </c>
      <c r="H222" s="19">
        <f t="shared" si="88"/>
        <v>5.54</v>
      </c>
      <c r="I222" s="19">
        <f t="shared" si="88"/>
        <v>52.64</v>
      </c>
      <c r="J222" s="19">
        <f t="shared" si="88"/>
        <v>320.18</v>
      </c>
      <c r="K222" s="24"/>
      <c r="L222" s="19">
        <f t="shared" ref="L222" si="89">SUM(L215:L221)</f>
        <v>9.77</v>
      </c>
    </row>
    <row r="223" spans="1:12" ht="15" x14ac:dyDescent="0.25">
      <c r="A223" s="25">
        <f>A215</f>
        <v>2</v>
      </c>
      <c r="B223" s="13">
        <v>6</v>
      </c>
      <c r="C223" s="10" t="s">
        <v>24</v>
      </c>
      <c r="D223" s="7" t="s">
        <v>25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2"/>
      <c r="B224" s="15"/>
      <c r="C224" s="11"/>
      <c r="D224" s="7" t="s">
        <v>26</v>
      </c>
      <c r="E224" s="41" t="s">
        <v>145</v>
      </c>
      <c r="F224" s="42">
        <v>150</v>
      </c>
      <c r="G224" s="42">
        <v>17.98</v>
      </c>
      <c r="H224" s="42">
        <v>26.68</v>
      </c>
      <c r="I224" s="42">
        <v>3.36</v>
      </c>
      <c r="J224" s="42">
        <v>327.7</v>
      </c>
      <c r="K224" s="43" t="s">
        <v>146</v>
      </c>
      <c r="L224" s="42">
        <v>32.4</v>
      </c>
    </row>
    <row r="225" spans="1:12" ht="15" x14ac:dyDescent="0.25">
      <c r="A225" s="22"/>
      <c r="B225" s="15"/>
      <c r="C225" s="11"/>
      <c r="D225" s="7" t="s">
        <v>27</v>
      </c>
      <c r="E225" s="41"/>
      <c r="F225" s="42"/>
      <c r="G225" s="42"/>
      <c r="H225" s="42"/>
      <c r="I225" s="42"/>
      <c r="J225" s="42"/>
      <c r="K225" s="55"/>
      <c r="L225" s="42"/>
    </row>
    <row r="226" spans="1:12" ht="15" x14ac:dyDescent="0.25">
      <c r="A226" s="22"/>
      <c r="B226" s="15"/>
      <c r="C226" s="11"/>
      <c r="D226" s="7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 x14ac:dyDescent="0.25">
      <c r="A227" s="22"/>
      <c r="B227" s="15"/>
      <c r="C227" s="11"/>
      <c r="D227" s="7" t="s">
        <v>29</v>
      </c>
      <c r="E227" s="41" t="s">
        <v>102</v>
      </c>
      <c r="F227" s="42">
        <v>200</v>
      </c>
      <c r="G227" s="42">
        <v>2.7</v>
      </c>
      <c r="H227" s="42">
        <v>2.8</v>
      </c>
      <c r="I227" s="42">
        <v>22.4</v>
      </c>
      <c r="J227" s="42">
        <v>125.6</v>
      </c>
      <c r="K227" s="43" t="s">
        <v>147</v>
      </c>
      <c r="L227" s="42">
        <v>8.83</v>
      </c>
    </row>
    <row r="228" spans="1:12" ht="15" x14ac:dyDescent="0.25">
      <c r="A228" s="22"/>
      <c r="B228" s="15"/>
      <c r="C228" s="11"/>
      <c r="D228" s="7" t="s">
        <v>30</v>
      </c>
      <c r="E228" s="41" t="s">
        <v>43</v>
      </c>
      <c r="F228" s="42">
        <v>40</v>
      </c>
      <c r="G228" s="42">
        <v>3.08</v>
      </c>
      <c r="H228" s="42">
        <v>0.32</v>
      </c>
      <c r="I228" s="42">
        <v>19.8</v>
      </c>
      <c r="J228" s="42">
        <v>118</v>
      </c>
      <c r="K228" s="43"/>
      <c r="L228" s="42">
        <v>2.2400000000000002</v>
      </c>
    </row>
    <row r="229" spans="1:12" ht="15" x14ac:dyDescent="0.25">
      <c r="A229" s="22"/>
      <c r="B229" s="15"/>
      <c r="C229" s="11"/>
      <c r="D229" s="7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2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22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7"/>
      <c r="C232" s="8"/>
      <c r="D232" s="18" t="s">
        <v>32</v>
      </c>
      <c r="E232" s="9"/>
      <c r="F232" s="19">
        <f>SUM(F223:F231)</f>
        <v>390</v>
      </c>
      <c r="G232" s="19">
        <f t="shared" ref="G232:J232" si="90">SUM(G223:G231)</f>
        <v>23.759999999999998</v>
      </c>
      <c r="H232" s="19">
        <f t="shared" si="90"/>
        <v>29.8</v>
      </c>
      <c r="I232" s="19">
        <f t="shared" si="90"/>
        <v>45.56</v>
      </c>
      <c r="J232" s="19">
        <f t="shared" si="90"/>
        <v>571.29999999999995</v>
      </c>
      <c r="K232" s="24"/>
      <c r="L232" s="19">
        <f t="shared" ref="L232" si="91">SUM(L223:L231)</f>
        <v>43.47</v>
      </c>
    </row>
    <row r="233" spans="1:12" ht="15" x14ac:dyDescent="0.25">
      <c r="A233" s="22"/>
      <c r="B233" s="15"/>
      <c r="C233" s="50"/>
      <c r="D233" s="51"/>
      <c r="E233" s="52"/>
      <c r="F233" s="53"/>
      <c r="G233" s="53"/>
      <c r="H233" s="53"/>
      <c r="I233" s="53"/>
      <c r="J233" s="53"/>
      <c r="K233" s="54"/>
      <c r="L233" s="53"/>
    </row>
    <row r="234" spans="1:12" ht="15" customHeight="1" thickBot="1" x14ac:dyDescent="0.25">
      <c r="A234" s="28">
        <f>A196</f>
        <v>2</v>
      </c>
      <c r="B234" s="29">
        <v>6</v>
      </c>
      <c r="C234" s="59" t="s">
        <v>4</v>
      </c>
      <c r="D234" s="64"/>
      <c r="E234" s="30"/>
      <c r="F234" s="31">
        <f>F203+F213</f>
        <v>1190</v>
      </c>
      <c r="G234" s="31">
        <f>G203+G213</f>
        <v>37.33</v>
      </c>
      <c r="H234" s="31">
        <f>H203+H213</f>
        <v>47.440000000000005</v>
      </c>
      <c r="I234" s="31">
        <f>I203+I213</f>
        <v>191.08999999999997</v>
      </c>
      <c r="J234" s="31">
        <f>J203+J213</f>
        <v>1340.7199999999998</v>
      </c>
      <c r="K234" s="31"/>
      <c r="L234" s="31">
        <f>L203+L213</f>
        <v>89.83</v>
      </c>
    </row>
    <row r="235" spans="1:12" ht="12.75" customHeight="1" thickBot="1" x14ac:dyDescent="0.25">
      <c r="A235" s="26"/>
      <c r="B235" s="27"/>
      <c r="C235" s="61" t="s">
        <v>5</v>
      </c>
      <c r="D235" s="62"/>
      <c r="E235" s="63"/>
      <c r="F235" s="33">
        <f>(F24+F43+F62+F81+F100+F138+F157+F176+F195+F234)/(IF(F24=0,0,1)+IF(F43=0,0,1)+IF(F62=0,0,1)+IF(F81=0,0,1)+IF(F100=0,0,1)+IF(F138=0,0,1)+IF(F157=0,0,1)+IF(F176=0,0,1)+IF(F195=0,0,1)+IF(F234=0,0,1))</f>
        <v>1091</v>
      </c>
      <c r="G235" s="33">
        <f>(G24+G43+G62+G81+G100+G138+G157+G176+G195+G234)/(IF(G24=0,0,1)+IF(G43=0,0,1)+IF(G62=0,0,1)+IF(G81=0,0,1)+IF(G100=0,0,1)+IF(G138=0,0,1)+IF(G157=0,0,1)+IF(G176=0,0,1)+IF(G195=0,0,1)+IF(G234=0,0,1))</f>
        <v>41.218999999999994</v>
      </c>
      <c r="H235" s="33">
        <f>(H24+H43+H62+H81+H100+H138+H157+H176+H195+H234)/(IF(H24=0,0,1)+IF(H43=0,0,1)+IF(H62=0,0,1)+IF(H81=0,0,1)+IF(H100=0,0,1)+IF(H138=0,0,1)+IF(H157=0,0,1)+IF(H176=0,0,1)+IF(H195=0,0,1)+IF(H234=0,0,1))</f>
        <v>38.998499999999993</v>
      </c>
      <c r="I235" s="33">
        <f>(I24+I43+I62+I81+I100+I138+I157+I176+I195+I234)/(IF(I24=0,0,1)+IF(I43=0,0,1)+IF(I62=0,0,1)+IF(I81=0,0,1)+IF(I100=0,0,1)+IF(I138=0,0,1)+IF(I157=0,0,1)+IF(I176=0,0,1)+IF(I195=0,0,1)+IF(I234=0,0,1))</f>
        <v>166.51399999999998</v>
      </c>
      <c r="J235" s="33">
        <f>(J24+J43+J62+J81+J100+J138+J157+J176+J195+J234)/(IF(J24=0,0,1)+IF(J43=0,0,1)+IF(J62=0,0,1)+IF(J81=0,0,1)+IF(J100=0,0,1)+IF(J138=0,0,1)+IF(J157=0,0,1)+IF(J176=0,0,1)+IF(J195=0,0,1)+IF(J234=0,0,1))</f>
        <v>1182.7069999999999</v>
      </c>
      <c r="K235" s="33"/>
      <c r="L235" s="33">
        <f>(L24+L43+L62+L81+L100+L138+L157+L176+L195+L234)/(IF(L24=0,0,1)+IF(L43=0,0,1)+IF(L62=0,0,1)+IF(L81=0,0,1)+IF(L100=0,0,1)+IF(L138=0,0,1)+IF(L157=0,0,1)+IF(L176=0,0,1)+IF(L195=0,0,1)+IF(L234=0,0,1))</f>
        <v>81.203000000000003</v>
      </c>
    </row>
  </sheetData>
  <mergeCells count="16">
    <mergeCell ref="C81:D81"/>
    <mergeCell ref="C100:D100"/>
    <mergeCell ref="C24:D24"/>
    <mergeCell ref="C235:E235"/>
    <mergeCell ref="C234:D234"/>
    <mergeCell ref="C138:D138"/>
    <mergeCell ref="C157:D157"/>
    <mergeCell ref="C176:D176"/>
    <mergeCell ref="C195:D195"/>
    <mergeCell ref="C214:D214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2022-05-16T14:23:56Z</dcterms:created>
  <dcterms:modified xsi:type="dcterms:W3CDTF">2023-10-11T09:18:27Z</dcterms:modified>
</cp:coreProperties>
</file>